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456757\Downloads\"/>
    </mc:Choice>
  </mc:AlternateContent>
  <xr:revisionPtr revIDLastSave="0" documentId="8_{7CCD5832-CF84-4ADF-B2D8-C19380220C63}" xr6:coauthVersionLast="47" xr6:coauthVersionMax="47" xr10:uidLastSave="{00000000-0000-0000-0000-000000000000}"/>
  <bookViews>
    <workbookView xWindow="-110" yWindow="-110" windowWidth="19420" windowHeight="10420" activeTab="1"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8" l="1"/>
  <c r="F37" i="8"/>
  <c r="F36" i="8" l="1"/>
  <c r="F35" i="8"/>
  <c r="F34" i="8"/>
  <c r="F31" i="8"/>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<sst xmlns="http://schemas.openxmlformats.org/spreadsheetml/2006/main" count="133" uniqueCount="94">
  <si>
    <t>Revenue Scotland</t>
  </si>
  <si>
    <t>Related Statistics</t>
  </si>
  <si>
    <t>Commentary</t>
  </si>
  <si>
    <t>Total Sites</t>
  </si>
  <si>
    <t>Scottish Waste Data</t>
  </si>
  <si>
    <t>Date</t>
  </si>
  <si>
    <t>Lower rate</t>
  </si>
  <si>
    <t>Standard rate</t>
  </si>
  <si>
    <t>SLfT Rates</t>
  </si>
  <si>
    <t>Data collected and published by the Scottish Environmental Protection Agency, covering a number of different aspects of waste.</t>
  </si>
  <si>
    <t>Release notes</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</si>
  <si>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</si>
  <si>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</si>
  <si>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</si>
  <si>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</si>
  <si>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</si>
  <si>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</si>
  <si>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</si>
  <si>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</si>
  <si>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</si>
  <si>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</si>
  <si>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</si>
  <si>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</si>
  <si>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</si>
  <si>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</si>
  <si>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</si>
  <si>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</si>
  <si>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</si>
  <si>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</si>
  <si>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</si>
  <si>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</si>
  <si>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</si>
  <si>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</si>
  <si>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</si>
  <si>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</si>
  <si>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</si>
  <si>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</si>
  <si>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</si>
  <si>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</si>
  <si>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</si>
  <si>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</si>
  <si>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</si>
  <si>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</si>
  <si>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</si>
  <si>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</si>
  <si>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SLfT rates per tonne</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</si>
  <si>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</si>
  <si>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</si>
  <si>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</si>
  <si>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</si>
  <si>
    <t>Apr-Jun 2015   (Q1 2015/16)</t>
  </si>
  <si>
    <t>Jul-Sep 2015   (Q2 2015/16)</t>
  </si>
  <si>
    <t>Oct-Dec 2015  (Q3 2015/16)</t>
  </si>
  <si>
    <t>Jan-Mar 2016  (Q4 2015/16)</t>
  </si>
  <si>
    <t>Apr-Jun 2016   (Q1 2016/17)</t>
  </si>
  <si>
    <t>Jul-Sep 2016   (Q2 2016/17)</t>
  </si>
  <si>
    <t>Oct-Dec 2016  (Q3 2016/17)</t>
  </si>
  <si>
    <t>Jan-Mar 2017   (Q4 2016/17)</t>
  </si>
  <si>
    <t>Apr-Jun 2017   (Q1 2017/18)</t>
  </si>
  <si>
    <t>Jul-Sep 2017   (Q2 2017/18)</t>
  </si>
  <si>
    <t>Oct-Dec 2017  (Q3 2017/18)</t>
  </si>
  <si>
    <t>Apr-Jun 2018   (Q1 2018/19)</t>
  </si>
  <si>
    <t>Jul-Sep 2018   (Q2 2018/19)</t>
  </si>
  <si>
    <t>Jan-Mar 2019   (Q4 2018/19)</t>
  </si>
  <si>
    <t>Apr-Jun 2019   (Q1 2019/20)</t>
  </si>
  <si>
    <t>Jul-Sep 2019   (Q2 2019/20)</t>
  </si>
  <si>
    <t>Jan-Mar 2020   (Q4 2019/20)</t>
  </si>
  <si>
    <t>Apr-Jun 2020   (Q1 2020/21)</t>
  </si>
  <si>
    <t>Jul-Sep 2020   (Q2 2020/21)</t>
  </si>
  <si>
    <t>Jul-Sep 2022   (Q2 2022/23)</t>
  </si>
  <si>
    <t>Jan-Mar 2023   (Q4 2022/23)</t>
  </si>
  <si>
    <t>Apr-Jun 2023   (Q1 2023/24)</t>
  </si>
  <si>
    <t>Jul-Sep 2023   (Q2 2023/24)</t>
  </si>
  <si>
    <t>Oct-Dec 2018  (Q3 2018/19)</t>
  </si>
  <si>
    <t>Oct-Dec 2019  (Q3 2019/20)</t>
  </si>
  <si>
    <t>Oct-Dec 2020  (Q3 2020/21)</t>
  </si>
  <si>
    <t>Jan-Mar 2018  (Q4 2017/18)</t>
  </si>
  <si>
    <t>Jan-Mar 2021  (Q4 2020/21)</t>
  </si>
  <si>
    <t>Apr-Jun 2021   (Q1 2021/22)</t>
  </si>
  <si>
    <t>Jul-Sep 2021   (Q2 2021/22)</t>
  </si>
  <si>
    <t>Oct-Dec 2021  (Q3 2021/22)</t>
  </si>
  <si>
    <t>Jan-Mar 2022   (Q4 2021/22)</t>
  </si>
  <si>
    <t>Apr-Jun 2022   (Q1 2022/23)</t>
  </si>
  <si>
    <t>Oct-Dec 2022  (Q3 2022/23)</t>
  </si>
  <si>
    <t>Oct-Dec 2023  (Q3 2023/24)</t>
  </si>
  <si>
    <t>Welsh Landfill Disposals Tax</t>
  </si>
  <si>
    <t>Environmental Taxes Bulletin</t>
  </si>
  <si>
    <t>Published by HMRC. This annual bulletin provides details of Landfill Tax declared and waste disposed to landfill in England and Northern Ireland.</t>
  </si>
  <si>
    <t xml:space="preserve">Quarterly statistics for Landfill Disposals Tax published by the Welsh Revenue Authority. Data includes the weight of waste and tax due on waste disposed to landfill. </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</si>
  <si>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05 March 2024.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</si>
  <si>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Scottish Landfill Tax Statistics - April 2015 to March 2024</t>
  </si>
  <si>
    <t>Table 1: Quarterly Scottish Landfill Tax Statistics - April 2015 to March 2024</t>
  </si>
  <si>
    <t>Jan-Mar 2024 (Q4 2023/24)</t>
  </si>
  <si>
    <r>
      <t xml:space="preserve">
</t>
    </r>
    <r>
      <rPr>
        <sz val="10"/>
        <color theme="1"/>
        <rFont val="Arial"/>
        <family val="2"/>
      </rPr>
      <t xml:space="preserve">£12.0 million in Scottish Landfill Tax (SLfT) was declared payable for the latest quarter, January to March 2024 (Q4, 2023/24). The total tonnage of standard taxable waste was 121,200 in the latest quarter.
</t>
    </r>
    <r>
      <rPr>
        <b/>
        <sz val="10"/>
        <color theme="1"/>
        <rFont val="Arial"/>
        <family val="2"/>
      </rPr>
      <t>Total SLfT declared due in Q4 of 2023/24 was the lowest of any quarter</t>
    </r>
    <r>
      <rPr>
        <sz val="10"/>
        <color theme="1"/>
        <rFont val="Arial"/>
        <family val="2"/>
      </rPr>
      <t xml:space="preserve">, continuing the recent trend. It was 15% lower than last quarter. 
</t>
    </r>
    <r>
      <rPr>
        <b/>
        <sz val="10"/>
        <color theme="1"/>
        <rFont val="Arial"/>
        <family val="2"/>
      </rPr>
      <t>Tonnes of standard taxable waste reported this quarter were also the lowest for any quarter</t>
    </r>
    <r>
      <rPr>
        <sz val="10"/>
        <color theme="1"/>
        <rFont val="Arial"/>
        <family val="2"/>
      </rPr>
      <t xml:space="preserve">, and 14% lower than the previous low in last quarter. 
</t>
    </r>
    <r>
      <rPr>
        <b/>
        <sz val="10"/>
        <color theme="1"/>
        <rFont val="Arial"/>
        <family val="2"/>
      </rPr>
      <t>Total tonnes of lower rate waste were the lowest since Q4 2021/22</t>
    </r>
    <r>
      <rPr>
        <sz val="10"/>
        <color theme="1"/>
        <rFont val="Arial"/>
        <family val="2"/>
      </rPr>
      <t>, and 2% lower than last quarter.
26 operators provided returns for the latest quarter, covering 46 sites.</t>
    </r>
    <r>
      <rPr>
        <sz val="10"/>
        <rFont val="Arial"/>
        <family val="2"/>
      </rPr>
      <t xml:space="preserve"> Note that some sites may submit a nil return some quarters. Operators are liable to submit a return until they are de-registered.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</si>
</sst>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 numFmtId="169" formatCode="#,##0.0000"/>
  </numFmts>
  <fonts count="23"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amily val="2"/>
    </font>
    <font>
      <sz val="8"/>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6" fillId="0" borderId="0" xfId="0" applyFont="1"/>
    <xf numFmtId="0" fontId="0" fillId="0" borderId="0" xfId="0" applyAlignment="1">
      <alignment horizontal="left" vertical="top" wrapText="1" indent="1"/>
    </xf>
    <xf numFmtId="0" fontId="11" fillId="0" borderId="0" xfId="8" applyFont="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indent="1"/>
    </xf>
    <xf numFmtId="0" fontId="14" fillId="0" borderId="4" xfId="0" applyFont="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Alignment="1">
      <alignment horizontal="left" vertical="center" indent="1"/>
    </xf>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168" fontId="6" fillId="0" borderId="0" xfId="0" applyNumberFormat="1" applyFont="1" applyAlignment="1">
      <alignment wrapText="1"/>
    </xf>
    <xf numFmtId="0" fontId="6" fillId="0" borderId="0" xfId="0" applyFont="1" applyAlignment="1">
      <alignment horizontal="left" vertical="center" wrapText="1" indent="2"/>
    </xf>
    <xf numFmtId="0" fontId="6" fillId="0" borderId="1" xfId="0" applyFont="1" applyBorder="1"/>
    <xf numFmtId="0" fontId="14" fillId="0" borderId="0" xfId="0" applyFont="1" applyAlignment="1">
      <alignment horizontal="left" indent="1"/>
    </xf>
    <xf numFmtId="0" fontId="14" fillId="0" borderId="0" xfId="0" applyFont="1" applyAlignment="1">
      <alignment horizontal="center"/>
    </xf>
    <xf numFmtId="0" fontId="16" fillId="0" borderId="0" xfId="0" applyFont="1"/>
    <xf numFmtId="0" fontId="6" fillId="0" borderId="0" xfId="0" applyFont="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3" fontId="6" fillId="0" borderId="0" xfId="1" applyNumberFormat="1" applyFont="1" applyFill="1" applyAlignment="1">
      <alignment wrapText="1"/>
    </xf>
    <xf numFmtId="166" fontId="6" fillId="0" borderId="0" xfId="0" applyNumberFormat="1" applyFont="1" applyAlignment="1">
      <alignment wrapText="1"/>
    </xf>
    <xf numFmtId="3" fontId="6" fillId="0" borderId="0" xfId="0" applyNumberFormat="1" applyFont="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17" fontId="6" fillId="0" borderId="0" xfId="0" applyNumberFormat="1" applyFont="1" applyAlignment="1">
      <alignment horizontal="left" wrapText="1" indent="1"/>
    </xf>
    <xf numFmtId="0" fontId="17" fillId="0" borderId="0" xfId="0" applyFont="1" applyAlignment="1">
      <alignment horizontal="left" indent="1"/>
    </xf>
    <xf numFmtId="166" fontId="18" fillId="0" borderId="0" xfId="0" applyNumberFormat="1" applyFont="1" applyAlignment="1">
      <alignment wrapText="1"/>
    </xf>
    <xf numFmtId="3" fontId="18" fillId="0" borderId="0" xfId="0" applyNumberFormat="1" applyFont="1" applyAlignment="1">
      <alignment wrapText="1"/>
    </xf>
    <xf numFmtId="0" fontId="19" fillId="0" borderId="0" xfId="3" applyFont="1" applyAlignment="1">
      <alignment horizontal="left" vertical="center" indent="1"/>
    </xf>
    <xf numFmtId="0" fontId="3" fillId="0" borderId="0" xfId="3"/>
    <xf numFmtId="3" fontId="20" fillId="0" borderId="0" xfId="1" applyNumberFormat="1" applyFont="1" applyFill="1" applyAlignment="1">
      <alignment wrapText="1"/>
    </xf>
    <xf numFmtId="166" fontId="20" fillId="0" borderId="0" xfId="0" applyNumberFormat="1" applyFont="1" applyAlignment="1">
      <alignment wrapText="1"/>
    </xf>
    <xf numFmtId="168" fontId="20" fillId="0" borderId="0" xfId="0" applyNumberFormat="1" applyFont="1" applyAlignment="1">
      <alignment wrapText="1"/>
    </xf>
    <xf numFmtId="3" fontId="20" fillId="0" borderId="0" xfId="0" applyNumberFormat="1" applyFont="1" applyAlignment="1">
      <alignment wrapText="1"/>
    </xf>
    <xf numFmtId="3" fontId="20" fillId="0" borderId="0" xfId="2" applyNumberFormat="1" applyFont="1" applyFill="1" applyAlignment="1">
      <alignment wrapText="1"/>
    </xf>
    <xf numFmtId="17" fontId="6" fillId="0" borderId="0" xfId="0" applyNumberFormat="1" applyFont="1" applyAlignment="1">
      <alignment horizontal="center" wrapText="1"/>
    </xf>
    <xf numFmtId="166" fontId="0" fillId="0" borderId="0" xfId="0" applyNumberFormat="1"/>
    <xf numFmtId="3" fontId="0" fillId="0" borderId="0" xfId="0" applyNumberFormat="1"/>
    <xf numFmtId="168" fontId="0" fillId="0" borderId="0" xfId="0" applyNumberFormat="1"/>
    <xf numFmtId="17" fontId="20" fillId="0" borderId="0" xfId="0" applyNumberFormat="1" applyFont="1" applyAlignment="1">
      <alignment horizontal="center" wrapText="1"/>
    </xf>
    <xf numFmtId="15" fontId="20" fillId="0" borderId="0" xfId="0" applyNumberFormat="1" applyFont="1" applyAlignment="1">
      <alignment horizontal="left" indent="1"/>
    </xf>
    <xf numFmtId="167" fontId="20" fillId="0" borderId="0" xfId="0" applyNumberFormat="1" applyFont="1" applyAlignment="1">
      <alignment horizontal="center"/>
    </xf>
    <xf numFmtId="0" fontId="3" fillId="0" borderId="0" xfId="3" applyAlignment="1">
      <alignment horizontal="left" vertical="center" indent="1"/>
    </xf>
    <xf numFmtId="17" fontId="22" fillId="0" borderId="0" xfId="0" applyNumberFormat="1" applyFont="1" applyAlignment="1">
      <alignment horizontal="center" wrapText="1"/>
    </xf>
    <xf numFmtId="3" fontId="22" fillId="0" borderId="0" xfId="1" applyNumberFormat="1" applyFont="1" applyFill="1" applyAlignment="1">
      <alignment wrapText="1"/>
    </xf>
    <xf numFmtId="3" fontId="22" fillId="0" borderId="0" xfId="2" applyNumberFormat="1" applyFont="1" applyFill="1" applyAlignment="1">
      <alignment wrapText="1"/>
    </xf>
    <xf numFmtId="166" fontId="22" fillId="0" borderId="0" xfId="0" applyNumberFormat="1" applyFont="1" applyAlignment="1">
      <alignment wrapText="1"/>
    </xf>
    <xf numFmtId="168" fontId="22" fillId="0" borderId="0" xfId="0" applyNumberFormat="1" applyFont="1" applyAlignment="1">
      <alignment wrapText="1"/>
    </xf>
    <xf numFmtId="3" fontId="22" fillId="0" borderId="0" xfId="0" applyNumberFormat="1" applyFont="1" applyAlignment="1">
      <alignment wrapText="1"/>
    </xf>
    <xf numFmtId="17" fontId="22" fillId="0" borderId="0" xfId="0" applyNumberFormat="1" applyFont="1" applyAlignment="1">
      <alignment horizontal="left" wrapText="1" indent="1"/>
    </xf>
    <xf numFmtId="169" fontId="6" fillId="0" borderId="0" xfId="0" applyNumberFormat="1" applyFont="1"/>
    <xf numFmtId="15" fontId="22" fillId="0" borderId="0" xfId="0" applyNumberFormat="1" applyFont="1" applyAlignment="1">
      <alignment horizontal="left" indent="1"/>
    </xf>
    <xf numFmtId="167" fontId="22" fillId="0" borderId="0" xfId="0" applyNumberFormat="1" applyFont="1" applyAlignment="1">
      <alignment horizontal="center"/>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8840198146"/>
          <c:y val="0.18899880509931219"/>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strLit>
          </c:cat>
          <c:val>
            <c:numRef>
              <c:f>'Table 1 - Quarterly SLfT stats'!$H$5:$H$43</c:f>
              <c:numCache>
                <c:formatCode>#,##0</c:formatCode>
                <c:ptCount val="39"/>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279100</c:v>
                </c:pt>
                <c:pt idx="31">
                  <c:v>258800</c:v>
                </c:pt>
                <c:pt idx="32">
                  <c:v>240000</c:v>
                </c:pt>
                <c:pt idx="33">
                  <c:v>191000</c:v>
                </c:pt>
                <c:pt idx="34">
                  <c:v>140800</c:v>
                </c:pt>
                <c:pt idx="35">
                  <c:v>121200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strLit>
          </c:cat>
          <c:val>
            <c:numRef>
              <c:f>'Table 1 - Quarterly SLfT stats'!$I$5:$I$43</c:f>
              <c:numCache>
                <c:formatCode>#,##0</c:formatCode>
                <c:ptCount val="39"/>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161400</c:v>
                </c:pt>
                <c:pt idx="30">
                  <c:v>164100</c:v>
                </c:pt>
                <c:pt idx="31">
                  <c:v>223700</c:v>
                </c:pt>
                <c:pt idx="32">
                  <c:v>190600</c:v>
                </c:pt>
                <c:pt idx="33">
                  <c:v>159400</c:v>
                </c:pt>
                <c:pt idx="34">
                  <c:v>130100</c:v>
                </c:pt>
                <c:pt idx="35">
                  <c:v>127000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7D070A44-C135-4FF4-9DC8-97976EE03A0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6758E4B3-63CB-4C0D-A9E6-DC4124509B5E}"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F63A8CE0-0B90-44DD-9B3E-BB89F5AD243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CB-4C1B-B1F6-DF3B376F971C}"/>
                </c:ext>
              </c:extLst>
            </c:dLbl>
            <c:dLbl>
              <c:idx val="3"/>
              <c:tx>
                <c:rich>
                  <a:bodyPr/>
                  <a:lstStyle/>
                  <a:p>
                    <a:fld id="{5B3B3965-3408-4FDD-A9F9-D67CBAA9AD2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95EB4B8C-E5FA-439B-9A9C-F62DBFAD5D9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5F53DF41-83B4-4998-BF6E-87346DFABCE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CB-4C1B-B1F6-DF3B376F971C}"/>
                </c:ext>
              </c:extLst>
            </c:dLbl>
            <c:dLbl>
              <c:idx val="6"/>
              <c:tx>
                <c:rich>
                  <a:bodyPr/>
                  <a:lstStyle/>
                  <a:p>
                    <a:fld id="{9CBCDC66-1D46-49EC-B2AB-A60E5D52A59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CB-4C1B-B1F6-DF3B376F971C}"/>
                </c:ext>
              </c:extLst>
            </c:dLbl>
            <c:dLbl>
              <c:idx val="7"/>
              <c:tx>
                <c:rich>
                  <a:bodyPr/>
                  <a:lstStyle/>
                  <a:p>
                    <a:fld id="{897E00B9-B585-4B23-8297-1C3DFB813E1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57816B96-C579-4BFA-B6C4-2A792A7D0C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3EB68D1F-059A-4B9A-AF89-4657795E4BF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CB-4C1B-B1F6-DF3B376F971C}"/>
                </c:ext>
              </c:extLst>
            </c:dLbl>
            <c:dLbl>
              <c:idx val="10"/>
              <c:tx>
                <c:rich>
                  <a:bodyPr/>
                  <a:lstStyle/>
                  <a:p>
                    <a:fld id="{AF0BF89C-2B7B-4771-865A-9561D78AC32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CB-4C1B-B1F6-DF3B376F971C}"/>
                </c:ext>
              </c:extLst>
            </c:dLbl>
            <c:dLbl>
              <c:idx val="11"/>
              <c:tx>
                <c:rich>
                  <a:bodyPr/>
                  <a:lstStyle/>
                  <a:p>
                    <a:fld id="{35E9AB65-F5C7-4F95-9E80-15876BB794C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477A56FB-0C2A-4D74-B0B9-74C51C9E6C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1D64B204-28E4-4A7B-92F1-13B3E811F6C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CB-4C1B-B1F6-DF3B376F971C}"/>
                </c:ext>
              </c:extLst>
            </c:dLbl>
            <c:dLbl>
              <c:idx val="14"/>
              <c:tx>
                <c:rich>
                  <a:bodyPr/>
                  <a:lstStyle/>
                  <a:p>
                    <a:fld id="{0D1B3065-3EA9-4BC1-85BA-A071DB959DE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CB-4C1B-B1F6-DF3B376F971C}"/>
                </c:ext>
              </c:extLst>
            </c:dLbl>
            <c:dLbl>
              <c:idx val="15"/>
              <c:tx>
                <c:rich>
                  <a:bodyPr/>
                  <a:lstStyle/>
                  <a:p>
                    <a:fld id="{FD047AB1-F0AB-48D7-990C-1C4673E74C4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FEB05D5A-6118-4418-9509-3D28EED88F6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2C525D7A-CA08-4EA0-8269-3A5B33438D2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CB-4C1B-B1F6-DF3B376F971C}"/>
                </c:ext>
              </c:extLst>
            </c:dLbl>
            <c:dLbl>
              <c:idx val="18"/>
              <c:tx>
                <c:rich>
                  <a:bodyPr/>
                  <a:lstStyle/>
                  <a:p>
                    <a:fld id="{7730D076-3D28-4AFF-A6EF-7F14D666463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CB-4C1B-B1F6-DF3B376F971C}"/>
                </c:ext>
              </c:extLst>
            </c:dLbl>
            <c:dLbl>
              <c:idx val="19"/>
              <c:tx>
                <c:rich>
                  <a:bodyPr/>
                  <a:lstStyle/>
                  <a:p>
                    <a:fld id="{22B9AD5E-3F1B-4071-8259-B9164191776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5E6C63CB-409A-4A68-9454-1830BDC7AB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1059368208083961E-2"/>
                  <c:y val="5.6581799907152383E-3"/>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651F8A00-E58F-464D-96DB-5D4FA542B0C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Pt>
            <c:idx val="31"/>
            <c:invertIfNegative val="0"/>
            <c:bubble3D val="0"/>
            <c:spPr>
              <a:solidFill>
                <a:srgbClr val="A180CA"/>
              </a:solidFill>
              <a:ln>
                <a:noFill/>
              </a:ln>
              <a:effectLst/>
            </c:spPr>
            <c:extLst>
              <c:ext xmlns:c16="http://schemas.microsoft.com/office/drawing/2014/chart" uri="{C3380CC4-5D6E-409C-BE32-E72D297353CC}">
                <c16:uniqueId val="{0000001A-E078-4BF6-B511-A025E4981396}"/>
              </c:ext>
            </c:extLst>
          </c:dPt>
          <c:dLbls>
            <c:dLbl>
              <c:idx val="0"/>
              <c:layout>
                <c:manualLayout>
                  <c:x val="2.6265260360661579E-2"/>
                  <c:y val="0.63923183933022854"/>
                </c:manualLayout>
              </c:layout>
              <c:tx>
                <c:rich>
                  <a:bodyPr/>
                  <a:lstStyle/>
                  <a:p>
                    <a:fld id="{3FF7B3F1-9267-4811-8249-4A13BE2AF072}"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layout>
                <c:manualLayout>
                  <c:x val="0"/>
                  <c:y val="0.62119200438130995"/>
                </c:manualLayout>
              </c:layout>
              <c:tx>
                <c:rich>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fld id="{3174EDC3-EF27-4E01-9CAF-005FE04164EF}" type="CELLRANGE">
                      <a:rPr lang="en-US"/>
                      <a:pPr algn="l">
                        <a:defRPr sz="1000">
                          <a:solidFill>
                            <a:schemeClr val="bg1"/>
                          </a:solidFill>
                        </a:defRPr>
                      </a:pPr>
                      <a:t>[CELLRANGE]</a:t>
                    </a:fld>
                    <a:endParaRPr lang="en-GB"/>
                  </a:p>
                </c:rich>
              </c:tx>
              <c:spPr>
                <a:no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6.5809591982820326E-2"/>
                      <c:h val="8.9170889656856281E-2"/>
                    </c:manualLayout>
                  </c15:layout>
                  <c15:dlblFieldTable/>
                  <c15:showDataLabelsRange val="1"/>
                </c:ext>
                <c:ext xmlns:c16="http://schemas.microsoft.com/office/drawing/2014/chart" uri="{C3380CC4-5D6E-409C-BE32-E72D297353CC}">
                  <c16:uniqueId val="{00000017-2B98-4F9E-A840-D2699055C8A7}"/>
                </c:ext>
              </c:extLst>
            </c:dLbl>
            <c:dLbl>
              <c:idx val="2"/>
              <c:tx>
                <c:rich>
                  <a:bodyPr/>
                  <a:lstStyle/>
                  <a:p>
                    <a:fld id="{AA1AAE26-02A8-48D0-9E8D-53F2BC6440F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2B98-4F9E-A840-D2699055C8A7}"/>
                </c:ext>
              </c:extLst>
            </c:dLbl>
            <c:dLbl>
              <c:idx val="3"/>
              <c:tx>
                <c:rich>
                  <a:bodyPr/>
                  <a:lstStyle/>
                  <a:p>
                    <a:fld id="{9479AF36-9E30-42C9-A265-AB7251C7968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B98-4F9E-A840-D2699055C8A7}"/>
                </c:ext>
              </c:extLst>
            </c:dLbl>
            <c:dLbl>
              <c:idx val="4"/>
              <c:layout>
                <c:manualLayout>
                  <c:x val="2.4979101277939987E-2"/>
                  <c:y val="0.65664383148989447"/>
                </c:manualLayout>
              </c:layout>
              <c:tx>
                <c:rich>
                  <a:bodyPr/>
                  <a:lstStyle/>
                  <a:p>
                    <a:fld id="{C1CFF0A2-9EDE-42CE-A588-91F5ECED907E}"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0B8F58F8-607F-45D8-914A-0423C581BA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B98-4F9E-A840-D2699055C8A7}"/>
                </c:ext>
              </c:extLst>
            </c:dLbl>
            <c:dLbl>
              <c:idx val="6"/>
              <c:tx>
                <c:rich>
                  <a:bodyPr/>
                  <a:lstStyle/>
                  <a:p>
                    <a:fld id="{B8824611-A9C1-4DE4-BCE5-1FF0FED16EF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B98-4F9E-A840-D2699055C8A7}"/>
                </c:ext>
              </c:extLst>
            </c:dLbl>
            <c:dLbl>
              <c:idx val="7"/>
              <c:tx>
                <c:rich>
                  <a:bodyPr/>
                  <a:lstStyle/>
                  <a:p>
                    <a:fld id="{78A92A4E-0871-4E34-8CCE-26DD44823D2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B98-4F9E-A840-D2699055C8A7}"/>
                </c:ext>
              </c:extLst>
            </c:dLbl>
            <c:dLbl>
              <c:idx val="8"/>
              <c:layout>
                <c:manualLayout>
                  <c:x val="2.6264169933291743E-2"/>
                  <c:y val="0.62058952897748143"/>
                </c:manualLayout>
              </c:layout>
              <c:tx>
                <c:rich>
                  <a:bodyPr/>
                  <a:lstStyle/>
                  <a:p>
                    <a:fld id="{D3EE80F6-DD68-4752-B011-9A2186CF12AF}"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7C730FC9-5798-454A-9F59-2CAB081D883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2B98-4F9E-A840-D2699055C8A7}"/>
                </c:ext>
              </c:extLst>
            </c:dLbl>
            <c:dLbl>
              <c:idx val="10"/>
              <c:tx>
                <c:rich>
                  <a:bodyPr/>
                  <a:lstStyle/>
                  <a:p>
                    <a:fld id="{4BFEA277-5658-4FA8-83CB-BE19C47C6A4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2B98-4F9E-A840-D2699055C8A7}"/>
                </c:ext>
              </c:extLst>
            </c:dLbl>
            <c:dLbl>
              <c:idx val="11"/>
              <c:tx>
                <c:rich>
                  <a:bodyPr/>
                  <a:lstStyle/>
                  <a:p>
                    <a:fld id="{0BBFE4E7-2F2E-4941-B1D5-799E94EF241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2B98-4F9E-A840-D2699055C8A7}"/>
                </c:ext>
              </c:extLst>
            </c:dLbl>
            <c:dLbl>
              <c:idx val="12"/>
              <c:layout>
                <c:manualLayout>
                  <c:x val="2.4205579362462554E-2"/>
                  <c:y val="0.67897800239993589"/>
                </c:manualLayout>
              </c:layout>
              <c:tx>
                <c:rich>
                  <a:bodyPr/>
                  <a:lstStyle/>
                  <a:p>
                    <a:fld id="{A5633F0B-EEC5-4890-A052-48EB8ED3FDBA}"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67EAE087-AC02-42A2-898E-20935C9E00B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2B98-4F9E-A840-D2699055C8A7}"/>
                </c:ext>
              </c:extLst>
            </c:dLbl>
            <c:dLbl>
              <c:idx val="14"/>
              <c:tx>
                <c:rich>
                  <a:bodyPr/>
                  <a:lstStyle/>
                  <a:p>
                    <a:fld id="{36757E21-946A-4B7E-BE61-60B3348BB07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2B98-4F9E-A840-D2699055C8A7}"/>
                </c:ext>
              </c:extLst>
            </c:dLbl>
            <c:dLbl>
              <c:idx val="15"/>
              <c:tx>
                <c:rich>
                  <a:bodyPr/>
                  <a:lstStyle/>
                  <a:p>
                    <a:fld id="{139DADED-3F27-4D9C-A4B4-C9EC36145A6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2B98-4F9E-A840-D2699055C8A7}"/>
                </c:ext>
              </c:extLst>
            </c:dLbl>
            <c:dLbl>
              <c:idx val="16"/>
              <c:layout>
                <c:manualLayout>
                  <c:x val="2.5073832155694427E-2"/>
                  <c:y val="0.51999289713208119"/>
                </c:manualLayout>
              </c:layout>
              <c:tx>
                <c:rich>
                  <a:bodyPr/>
                  <a:lstStyle/>
                  <a:p>
                    <a:fld id="{4601ECA6-B0BA-432A-BB71-990804709E43}"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A6D0257F-6865-4757-811D-01593A4547F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B98-4F9E-A840-D2699055C8A7}"/>
                </c:ext>
              </c:extLst>
            </c:dLbl>
            <c:dLbl>
              <c:idx val="18"/>
              <c:tx>
                <c:rich>
                  <a:bodyPr/>
                  <a:lstStyle/>
                  <a:p>
                    <a:fld id="{798921F1-0E87-4A73-BC15-926FA4A0FF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2B98-4F9E-A840-D2699055C8A7}"/>
                </c:ext>
              </c:extLst>
            </c:dLbl>
            <c:dLbl>
              <c:idx val="19"/>
              <c:tx>
                <c:rich>
                  <a:bodyPr/>
                  <a:lstStyle/>
                  <a:p>
                    <a:fld id="{36EB159C-27BB-4FD1-9249-151AC299AF8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2B98-4F9E-A840-D2699055C8A7}"/>
                </c:ext>
              </c:extLst>
            </c:dLbl>
            <c:dLbl>
              <c:idx val="20"/>
              <c:layout>
                <c:manualLayout>
                  <c:x val="2.4687003046245097E-2"/>
                  <c:y val="0.31510822587301179"/>
                </c:manualLayout>
              </c:layout>
              <c:tx>
                <c:rich>
                  <a:bodyPr/>
                  <a:lstStyle/>
                  <a:p>
                    <a:fld id="{0A43C441-5948-4F26-B011-810631A064D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3B1DBF74-4079-4EE1-BCDE-3494A603C85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2B98-4F9E-A840-D2699055C8A7}"/>
                </c:ext>
              </c:extLst>
            </c:dLbl>
            <c:dLbl>
              <c:idx val="22"/>
              <c:tx>
                <c:rich>
                  <a:bodyPr/>
                  <a:lstStyle/>
                  <a:p>
                    <a:fld id="{A8C116DA-4937-4FBB-B493-845191C899F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5974025974025847E-2"/>
                  <c:y val="0.54205663359393796"/>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dLbl>
              <c:idx val="3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0C51-4469-9172-348535589C42}"/>
                </c:ext>
              </c:extLst>
            </c:dLbl>
            <c:dLbl>
              <c:idx val="33"/>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B1E2-43BB-B21C-04448510038C}"/>
                </c:ext>
              </c:extLst>
            </c:dLbl>
            <c:dLbl>
              <c:idx val="3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B1E2-43BB-B21C-04448510038C}"/>
                </c:ext>
              </c:extLst>
            </c:dLbl>
            <c:dLbl>
              <c:idx val="35"/>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895D-4ECD-99FC-09867944D74E}"/>
                </c:ext>
              </c:extLst>
            </c:dLbl>
            <c:dLbl>
              <c:idx val="36"/>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895D-4ECD-99FC-09867944D74E}"/>
                </c:ext>
              </c:extLst>
            </c:dLbl>
            <c:dLbl>
              <c:idx val="37"/>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52EB-4977-B160-C676EC3E8F5E}"/>
                </c:ext>
              </c:extLst>
            </c:dLbl>
            <c:dLbl>
              <c:idx val="38"/>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EAE6-4D16-9CC5-B077AC022FF3}"/>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6"/>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strLit>
          </c:cat>
          <c:val>
            <c:numRef>
              <c:f>'Table 1 - Quarterly SLfT stats'!$E$5:$E$43</c:f>
              <c:numCache>
                <c:formatCode>#,##0.0</c:formatCode>
                <c:ptCount val="39"/>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pt idx="31">
                  <c:v>23.9</c:v>
                </c:pt>
                <c:pt idx="32">
                  <c:v>23.6</c:v>
                </c:pt>
                <c:pt idx="33">
                  <c:v>19</c:v>
                </c:pt>
                <c:pt idx="34">
                  <c:v>14.1</c:v>
                </c:pt>
                <c:pt idx="35">
                  <c:v>12</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stats'!$F$5:$F$43</c:f>
              <c:numCache>
                <c:formatCode>General</c:formatCode>
                <c:ptCount val="39"/>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pt idx="29" formatCode="0.0">
                  <c:v>27.875</c:v>
                </c:pt>
                <c:pt idx="30" formatCode="0.0">
                  <c:v>26.712499999999999</c:v>
                </c:pt>
                <c:pt idx="31" formatCode="0.0">
                  <c:v>24.512499999999999</c:v>
                </c:pt>
                <c:pt idx="32" formatCode="0.0">
                  <c:v>21.637499999999999</c:v>
                </c:pt>
                <c:pt idx="33" formatCode="0.0">
                  <c:v>18.662499999999998</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522905</xdr:colOff>
      <xdr:row>2</xdr:row>
      <xdr:rowOff>183403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0</xdr:colOff>
      <xdr:row>4</xdr:row>
      <xdr:rowOff>1043268</xdr:rowOff>
    </xdr:from>
    <xdr:to>
      <xdr:col>4</xdr:col>
      <xdr:colOff>196950</xdr:colOff>
      <xdr:row>15</xdr:row>
      <xdr:rowOff>37068</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544604</xdr:rowOff>
    </xdr:from>
    <xdr:to>
      <xdr:col>4</xdr:col>
      <xdr:colOff>196950</xdr:colOff>
      <xdr:row>4</xdr:row>
      <xdr:rowOff>1157654</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0.73964</cdr:x>
      <cdr:y>0.83091</cdr:y>
    </cdr:from>
    <cdr:to>
      <cdr:x>0.83199</cdr:x>
      <cdr:y>0.96105</cdr:y>
    </cdr:to>
    <cdr:sp macro="" textlink="">
      <cdr:nvSpPr>
        <cdr:cNvPr id="2" name="TextBox 1"/>
        <cdr:cNvSpPr txBox="1"/>
      </cdr:nvSpPr>
      <cdr:spPr>
        <a:xfrm xmlns:a="http://schemas.openxmlformats.org/drawingml/2006/main">
          <a:off x="5674747" y="1865011"/>
          <a:ext cx="708537" cy="292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0.82637</cdr:x>
      <cdr:y>0.83458</cdr:y>
    </cdr:from>
    <cdr:to>
      <cdr:x>0.91872</cdr:x>
      <cdr:y>0.96472</cdr:y>
    </cdr:to>
    <cdr:sp macro="" textlink="">
      <cdr:nvSpPr>
        <cdr:cNvPr id="3" name="TextBox 1">
          <a:extLst xmlns:a="http://schemas.openxmlformats.org/drawingml/2006/main">
            <a:ext uri="{FF2B5EF4-FFF2-40B4-BE49-F238E27FC236}">
              <a16:creationId xmlns:a16="http://schemas.microsoft.com/office/drawing/2014/main" id="{2AFA4138-6CEE-48E4-D603-31168E803B22}"/>
            </a:ext>
          </a:extLst>
        </cdr:cNvPr>
        <cdr:cNvSpPr txBox="1"/>
      </cdr:nvSpPr>
      <cdr:spPr>
        <a:xfrm xmlns:a="http://schemas.openxmlformats.org/drawingml/2006/main">
          <a:off x="6340146" y="1873242"/>
          <a:ext cx="708537" cy="2921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2023/24</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0.7317</cdr:x>
      <cdr:y>0.81935</cdr:y>
    </cdr:from>
    <cdr:to>
      <cdr:x>0.82343</cdr:x>
      <cdr:y>0.99491</cdr:y>
    </cdr:to>
    <cdr:sp macro="" textlink="">
      <cdr:nvSpPr>
        <cdr:cNvPr id="2" name="TextBox 1"/>
        <cdr:cNvSpPr txBox="1"/>
      </cdr:nvSpPr>
      <cdr:spPr>
        <a:xfrm xmlns:a="http://schemas.openxmlformats.org/drawingml/2006/main">
          <a:off x="6848734" y="2359723"/>
          <a:ext cx="858593" cy="505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dr:relSizeAnchor xmlns:cdr="http://schemas.openxmlformats.org/drawingml/2006/chartDrawing">
    <cdr:from>
      <cdr:x>0.815</cdr:x>
      <cdr:y>0.81782</cdr:y>
    </cdr:from>
    <cdr:to>
      <cdr:x>0.90673</cdr:x>
      <cdr:y>1</cdr:y>
    </cdr:to>
    <cdr:sp macro="" textlink="">
      <cdr:nvSpPr>
        <cdr:cNvPr id="3" name="TextBox 1">
          <a:extLst xmlns:a="http://schemas.openxmlformats.org/drawingml/2006/main">
            <a:ext uri="{FF2B5EF4-FFF2-40B4-BE49-F238E27FC236}">
              <a16:creationId xmlns:a16="http://schemas.microsoft.com/office/drawing/2014/main" id="{A319BA66-C1F4-2563-C013-385380A42701}"/>
            </a:ext>
          </a:extLst>
        </cdr:cNvPr>
        <cdr:cNvSpPr txBox="1"/>
      </cdr:nvSpPr>
      <cdr:spPr>
        <a:xfrm xmlns:a="http://schemas.openxmlformats.org/drawingml/2006/main">
          <a:off x="7628379" y="2355327"/>
          <a:ext cx="858593" cy="524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solidFill>
              <a:latin typeface="Arial" panose="020B0604020202020204" pitchFamily="34" charset="0"/>
              <a:cs typeface="Arial" panose="020B0604020202020204" pitchFamily="34" charset="0"/>
            </a:rPr>
            <a:t>2023/24</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40" totalsRowShown="0" headerRowDxfId="17" dataDxfId="16" tableBorderDxfId="15">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3" totalsRowShown="0" headerRowDxfId="5" dataDxfId="4" tableBorderDxfId="3">
  <autoFilter ref="A3:C13"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wales/landfill-disposals-tax-statistics" TargetMode="External"/><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environmental-taxes-bulleti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topLeftCell="A4" zoomScaleNormal="100" workbookViewId="0"/>
  </sheetViews>
  <sheetFormatPr defaultColWidth="9.1796875" defaultRowHeight="12.5" x14ac:dyDescent="0.25"/>
  <cols>
    <col min="1" max="1" width="27.7265625" style="40" customWidth="1"/>
    <col min="2" max="2" width="80.81640625" style="14" customWidth="1"/>
    <col min="3" max="16384" width="9.1796875" style="14"/>
  </cols>
  <sheetData>
    <row r="1" spans="1:4" ht="78" customHeight="1" x14ac:dyDescent="0.5">
      <c r="A1" s="5" t="s">
        <v>90</v>
      </c>
    </row>
    <row r="2" spans="1:4" ht="39" customHeight="1" x14ac:dyDescent="0.4">
      <c r="A2" s="44" t="s">
        <v>0</v>
      </c>
    </row>
    <row r="3" spans="1:4" ht="33.75" customHeight="1" x14ac:dyDescent="0.35">
      <c r="A3" s="39" t="s">
        <v>36</v>
      </c>
    </row>
    <row r="4" spans="1:4" ht="33.75" customHeight="1" x14ac:dyDescent="0.3">
      <c r="A4" s="41" t="s">
        <v>38</v>
      </c>
      <c r="B4" s="15" t="s">
        <v>39</v>
      </c>
    </row>
    <row r="5" spans="1:4" ht="27.75" customHeight="1" x14ac:dyDescent="0.25">
      <c r="A5" s="42" t="s">
        <v>2</v>
      </c>
      <c r="B5" s="7" t="s">
        <v>19</v>
      </c>
    </row>
    <row r="6" spans="1:4" ht="45" customHeight="1" x14ac:dyDescent="0.25">
      <c r="A6" s="42" t="s">
        <v>40</v>
      </c>
      <c r="B6" s="7" t="s">
        <v>20</v>
      </c>
    </row>
    <row r="7" spans="1:4" ht="27.75" customHeight="1" x14ac:dyDescent="0.25">
      <c r="A7" s="42" t="s">
        <v>10</v>
      </c>
      <c r="B7" s="7" t="s">
        <v>23</v>
      </c>
      <c r="D7" s="16"/>
    </row>
    <row r="8" spans="1:4" ht="27.75" customHeight="1" x14ac:dyDescent="0.25">
      <c r="A8" s="42" t="s">
        <v>1</v>
      </c>
      <c r="B8" s="7" t="s">
        <v>22</v>
      </c>
    </row>
    <row r="9" spans="1:4" ht="27.75" customHeight="1" x14ac:dyDescent="0.25">
      <c r="A9" s="42" t="s">
        <v>8</v>
      </c>
      <c r="B9" s="7" t="s">
        <v>21</v>
      </c>
    </row>
    <row r="10" spans="1:4" ht="42" customHeight="1" x14ac:dyDescent="0.25">
      <c r="A10" s="9" t="s">
        <v>35</v>
      </c>
      <c r="B10" s="8" t="s">
        <v>27</v>
      </c>
    </row>
    <row r="11" spans="1:4" ht="37.5" x14ac:dyDescent="0.25">
      <c r="A11" s="9" t="s">
        <v>47</v>
      </c>
      <c r="B11" s="14" t="s">
        <v>48</v>
      </c>
    </row>
    <row r="12" spans="1:4" x14ac:dyDescent="0.25">
      <c r="B12" s="48" t="s">
        <v>46</v>
      </c>
    </row>
    <row r="43" spans="1:1" s="16" customFormat="1" x14ac:dyDescent="0.25">
      <c r="A43" s="38"/>
    </row>
    <row r="44" spans="1:1" s="16" customFormat="1" x14ac:dyDescent="0.25">
      <c r="A44" s="38"/>
    </row>
    <row r="45" spans="1:1" s="16" customFormat="1" x14ac:dyDescent="0.25">
      <c r="A45" s="38"/>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tabSelected="1" topLeftCell="A2" zoomScaleNormal="100" workbookViewId="0">
      <selection activeCell="A3" sqref="A3"/>
    </sheetView>
  </sheetViews>
  <sheetFormatPr defaultColWidth="9.1796875" defaultRowHeight="12.5" x14ac:dyDescent="0.25"/>
  <cols>
    <col min="1" max="1" width="110" style="40" customWidth="1"/>
    <col min="2" max="16384" width="9.1796875" style="14"/>
  </cols>
  <sheetData>
    <row r="1" spans="1:13" s="17" customFormat="1" ht="78" customHeight="1" x14ac:dyDescent="0.5">
      <c r="A1" s="3" t="s">
        <v>90</v>
      </c>
    </row>
    <row r="2" spans="1:13" ht="36.75" customHeight="1" x14ac:dyDescent="0.35">
      <c r="A2" s="39" t="s">
        <v>14</v>
      </c>
    </row>
    <row r="3" spans="1:13" ht="182.25" customHeight="1" x14ac:dyDescent="0.25">
      <c r="A3" s="37" t="s">
        <v>93</v>
      </c>
    </row>
    <row r="4" spans="1:13" ht="178.5" customHeight="1" x14ac:dyDescent="0.25">
      <c r="A4" s="37"/>
    </row>
    <row r="5" spans="1:13" ht="178.5" customHeight="1" x14ac:dyDescent="0.25">
      <c r="A5" s="37"/>
      <c r="D5" s="16"/>
    </row>
    <row r="6" spans="1:13" s="18" customFormat="1" x14ac:dyDescent="0.25">
      <c r="A6" s="2"/>
      <c r="B6" s="14"/>
      <c r="C6" s="14"/>
      <c r="D6" s="14"/>
      <c r="E6" s="14"/>
      <c r="F6" s="14"/>
      <c r="G6" s="14"/>
      <c r="H6" s="14"/>
      <c r="I6" s="14"/>
      <c r="J6" s="14"/>
      <c r="K6" s="14"/>
      <c r="L6" s="14"/>
      <c r="M6" s="14"/>
    </row>
    <row r="7" spans="1:13" s="18" customFormat="1" x14ac:dyDescent="0.25">
      <c r="A7" s="2"/>
    </row>
    <row r="8" spans="1:13" s="18" customFormat="1" x14ac:dyDescent="0.25">
      <c r="A8" s="2"/>
    </row>
    <row r="9" spans="1:13" x14ac:dyDescent="0.25">
      <c r="A9" s="2"/>
      <c r="B9" s="18"/>
      <c r="C9" s="18"/>
      <c r="D9" s="18"/>
      <c r="E9" s="18"/>
      <c r="F9" s="18"/>
      <c r="G9" s="18"/>
      <c r="H9" s="18"/>
      <c r="I9" s="18"/>
      <c r="J9" s="18"/>
      <c r="K9" s="18"/>
      <c r="L9" s="18"/>
      <c r="M9" s="18"/>
    </row>
    <row r="10" spans="1:13" x14ac:dyDescent="0.25">
      <c r="A10" s="2"/>
    </row>
    <row r="11" spans="1:13" x14ac:dyDescent="0.25">
      <c r="A11" s="2"/>
    </row>
    <row r="12" spans="1:13" x14ac:dyDescent="0.25">
      <c r="A12" s="2"/>
    </row>
    <row r="13" spans="1:13" x14ac:dyDescent="0.25">
      <c r="A13" s="2"/>
    </row>
    <row r="14" spans="1:13" x14ac:dyDescent="0.25">
      <c r="A14" s="2"/>
    </row>
    <row r="15" spans="1:13" x14ac:dyDescent="0.25">
      <c r="A15" s="2"/>
    </row>
    <row r="16" spans="1:13"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4" spans="2:2" ht="12.75" customHeight="1" x14ac:dyDescent="0.25"/>
    <row r="35" spans="2:2" x14ac:dyDescent="0.25">
      <c r="B35" s="19"/>
    </row>
    <row r="43" spans="2:2" x14ac:dyDescent="0.25">
      <c r="B43" s="19"/>
    </row>
    <row r="52" spans="2:2" x14ac:dyDescent="0.25">
      <c r="B52" s="20"/>
    </row>
    <row r="53" spans="2:2" x14ac:dyDescent="0.25">
      <c r="B53" s="20"/>
    </row>
    <row r="67" spans="2:3" x14ac:dyDescent="0.25">
      <c r="B67" s="16"/>
      <c r="C67" s="16"/>
    </row>
    <row r="68" spans="2:3" x14ac:dyDescent="0.25">
      <c r="B68" s="16"/>
      <c r="C68" s="16"/>
    </row>
    <row r="69" spans="2:3" x14ac:dyDescent="0.25">
      <c r="B69" s="16"/>
      <c r="C69"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4"/>
  <sheetViews>
    <sheetView showGridLines="0" zoomScaleNormal="100" workbookViewId="0">
      <pane ySplit="4" topLeftCell="A38" activePane="bottomLeft" state="frozen"/>
      <selection activeCell="G39" sqref="G39"/>
      <selection pane="bottomLeft"/>
    </sheetView>
  </sheetViews>
  <sheetFormatPr defaultRowHeight="12.5" x14ac:dyDescent="0.25"/>
  <cols>
    <col min="1" max="1" width="29.453125" style="1" customWidth="1"/>
    <col min="2" max="4" width="14.7265625" style="1" customWidth="1"/>
    <col min="5" max="5" width="14.1796875" style="1" customWidth="1"/>
    <col min="6" max="6" width="16.81640625" style="1" customWidth="1"/>
    <col min="7" max="7" width="18" style="1" customWidth="1"/>
    <col min="8" max="8" width="16.54296875" style="1" customWidth="1"/>
    <col min="9" max="9" width="15" style="1" bestFit="1" customWidth="1"/>
    <col min="10" max="10" width="9.1796875" style="1"/>
    <col min="27" max="27" width="14" bestFit="1" customWidth="1"/>
    <col min="28" max="28" width="11.26953125" bestFit="1" customWidth="1"/>
    <col min="29" max="29" width="14" bestFit="1" customWidth="1"/>
  </cols>
  <sheetData>
    <row r="1" spans="1:11" ht="78" customHeight="1" x14ac:dyDescent="0.35">
      <c r="A1" s="13" t="s">
        <v>91</v>
      </c>
      <c r="B1" s="27"/>
    </row>
    <row r="2" spans="1:11" ht="13.5" customHeight="1" x14ac:dyDescent="0.25">
      <c r="A2" s="28" t="s">
        <v>37</v>
      </c>
    </row>
    <row r="3" spans="1:11" ht="13.5" customHeight="1" x14ac:dyDescent="0.25">
      <c r="A3" s="28" t="s">
        <v>26</v>
      </c>
    </row>
    <row r="4" spans="1:11" ht="105" customHeight="1" x14ac:dyDescent="0.25">
      <c r="A4" s="10" t="s">
        <v>25</v>
      </c>
      <c r="B4" s="10" t="s">
        <v>17</v>
      </c>
      <c r="C4" s="10" t="s">
        <v>30</v>
      </c>
      <c r="D4" s="10" t="s">
        <v>3</v>
      </c>
      <c r="E4" s="10" t="s">
        <v>31</v>
      </c>
      <c r="F4" s="10" t="s">
        <v>24</v>
      </c>
      <c r="G4" s="10" t="s">
        <v>32</v>
      </c>
      <c r="H4" s="10" t="s">
        <v>33</v>
      </c>
      <c r="I4" s="10" t="s">
        <v>34</v>
      </c>
      <c r="J4"/>
    </row>
    <row r="5" spans="1:11" x14ac:dyDescent="0.25">
      <c r="A5" s="43" t="s">
        <v>50</v>
      </c>
      <c r="B5" s="54" t="s">
        <v>11</v>
      </c>
      <c r="C5" s="32">
        <v>35</v>
      </c>
      <c r="D5" s="21">
        <v>54</v>
      </c>
      <c r="E5" s="33">
        <v>38.200000000000003</v>
      </c>
      <c r="F5" s="16"/>
      <c r="G5" s="33">
        <v>1.8</v>
      </c>
      <c r="H5" s="34">
        <v>472400</v>
      </c>
      <c r="I5" s="46">
        <v>246600</v>
      </c>
      <c r="J5"/>
      <c r="K5" s="56"/>
    </row>
    <row r="6" spans="1:11" x14ac:dyDescent="0.25">
      <c r="A6" s="43" t="s">
        <v>51</v>
      </c>
      <c r="B6" s="54" t="s">
        <v>11</v>
      </c>
      <c r="C6" s="32">
        <v>35</v>
      </c>
      <c r="D6" s="21">
        <v>55</v>
      </c>
      <c r="E6" s="33">
        <v>37.700000000000003</v>
      </c>
      <c r="F6" s="16"/>
      <c r="G6" s="33">
        <v>2.2999999999999998</v>
      </c>
      <c r="H6" s="34">
        <v>472200</v>
      </c>
      <c r="I6" s="46">
        <v>275600</v>
      </c>
      <c r="J6"/>
    </row>
    <row r="7" spans="1:11" x14ac:dyDescent="0.25">
      <c r="A7" s="43" t="s">
        <v>52</v>
      </c>
      <c r="B7" s="54" t="s">
        <v>11</v>
      </c>
      <c r="C7" s="32">
        <v>34</v>
      </c>
      <c r="D7" s="21">
        <v>56</v>
      </c>
      <c r="E7" s="33">
        <v>36.700000000000003</v>
      </c>
      <c r="F7" s="22">
        <f>AVERAGE(E5:E8,E6:E9)</f>
        <v>37.449999999999996</v>
      </c>
      <c r="G7" s="33">
        <v>1.9</v>
      </c>
      <c r="H7" s="34">
        <v>457700</v>
      </c>
      <c r="I7" s="46">
        <v>261800</v>
      </c>
      <c r="J7"/>
    </row>
    <row r="8" spans="1:11" x14ac:dyDescent="0.25">
      <c r="A8" s="43" t="s">
        <v>53</v>
      </c>
      <c r="B8" s="54" t="s">
        <v>11</v>
      </c>
      <c r="C8" s="32">
        <v>35</v>
      </c>
      <c r="D8" s="21">
        <v>57</v>
      </c>
      <c r="E8" s="33">
        <v>36.700000000000003</v>
      </c>
      <c r="F8" s="22">
        <f t="shared" ref="F8:F28" si="0">AVERAGE(E6:E9,E7:E10)</f>
        <v>37.724999999999994</v>
      </c>
      <c r="G8" s="33">
        <v>3</v>
      </c>
      <c r="H8" s="34">
        <v>467100</v>
      </c>
      <c r="I8" s="46">
        <v>266300</v>
      </c>
      <c r="J8"/>
    </row>
    <row r="9" spans="1:11" x14ac:dyDescent="0.25">
      <c r="A9" s="43" t="s">
        <v>54</v>
      </c>
      <c r="B9" s="54" t="s">
        <v>11</v>
      </c>
      <c r="C9" s="32">
        <v>35</v>
      </c>
      <c r="D9" s="21">
        <v>57</v>
      </c>
      <c r="E9" s="33">
        <v>39.200000000000003</v>
      </c>
      <c r="F9" s="22">
        <f t="shared" si="0"/>
        <v>37.762499999999996</v>
      </c>
      <c r="G9" s="33">
        <v>1.9</v>
      </c>
      <c r="H9" s="34">
        <v>476200</v>
      </c>
      <c r="I9" s="46">
        <v>198400</v>
      </c>
      <c r="J9"/>
    </row>
    <row r="10" spans="1:11" x14ac:dyDescent="0.25">
      <c r="A10" s="43" t="s">
        <v>55</v>
      </c>
      <c r="B10" s="54" t="s">
        <v>11</v>
      </c>
      <c r="C10" s="32">
        <v>34</v>
      </c>
      <c r="D10" s="21">
        <v>56</v>
      </c>
      <c r="E10" s="33">
        <v>38.9</v>
      </c>
      <c r="F10" s="22">
        <f t="shared" si="0"/>
        <v>37.3125</v>
      </c>
      <c r="G10" s="33">
        <v>2.7</v>
      </c>
      <c r="H10" s="34">
        <v>481200</v>
      </c>
      <c r="I10" s="46">
        <v>184300</v>
      </c>
      <c r="J10"/>
    </row>
    <row r="11" spans="1:11" x14ac:dyDescent="0.25">
      <c r="A11" s="43" t="s">
        <v>56</v>
      </c>
      <c r="B11" s="54" t="s">
        <v>11</v>
      </c>
      <c r="C11" s="32">
        <v>34</v>
      </c>
      <c r="D11" s="21">
        <v>56</v>
      </c>
      <c r="E11" s="33">
        <v>35.799999999999997</v>
      </c>
      <c r="F11" s="22">
        <f t="shared" si="0"/>
        <v>36.712499999999999</v>
      </c>
      <c r="G11" s="33">
        <v>1.9</v>
      </c>
      <c r="H11" s="34">
        <v>438500</v>
      </c>
      <c r="I11" s="46">
        <v>176800</v>
      </c>
      <c r="J11"/>
    </row>
    <row r="12" spans="1:11" x14ac:dyDescent="0.25">
      <c r="A12" s="43" t="s">
        <v>57</v>
      </c>
      <c r="B12" s="54" t="s">
        <v>11</v>
      </c>
      <c r="C12" s="32">
        <v>34</v>
      </c>
      <c r="D12" s="21">
        <v>56</v>
      </c>
      <c r="E12" s="33">
        <v>34</v>
      </c>
      <c r="F12" s="22">
        <f t="shared" si="0"/>
        <v>36.349999999999994</v>
      </c>
      <c r="G12" s="33">
        <v>2.4</v>
      </c>
      <c r="H12" s="34">
        <v>420500</v>
      </c>
      <c r="I12" s="46">
        <v>212100</v>
      </c>
      <c r="J12"/>
    </row>
    <row r="13" spans="1:11" x14ac:dyDescent="0.25">
      <c r="A13" s="43" t="s">
        <v>58</v>
      </c>
      <c r="B13" s="54" t="s">
        <v>11</v>
      </c>
      <c r="C13" s="32">
        <v>34</v>
      </c>
      <c r="D13" s="21">
        <v>56</v>
      </c>
      <c r="E13" s="33">
        <v>37.1</v>
      </c>
      <c r="F13" s="22">
        <f t="shared" si="0"/>
        <v>36.237499999999997</v>
      </c>
      <c r="G13" s="33">
        <v>1.9</v>
      </c>
      <c r="H13" s="34">
        <v>443600</v>
      </c>
      <c r="I13" s="46">
        <v>234500</v>
      </c>
      <c r="J13"/>
    </row>
    <row r="14" spans="1:11" x14ac:dyDescent="0.25">
      <c r="A14" s="43" t="s">
        <v>59</v>
      </c>
      <c r="B14" s="54" t="s">
        <v>11</v>
      </c>
      <c r="C14" s="32">
        <v>34</v>
      </c>
      <c r="D14" s="21">
        <v>56</v>
      </c>
      <c r="E14" s="33">
        <v>38.1</v>
      </c>
      <c r="F14" s="22">
        <f t="shared" si="0"/>
        <v>36.437499999999993</v>
      </c>
      <c r="G14" s="33">
        <v>2.5</v>
      </c>
      <c r="H14" s="34">
        <v>461900</v>
      </c>
      <c r="I14" s="46">
        <v>210500</v>
      </c>
      <c r="J14"/>
    </row>
    <row r="15" spans="1:11" x14ac:dyDescent="0.25">
      <c r="A15" s="43" t="s">
        <v>60</v>
      </c>
      <c r="B15" s="54" t="s">
        <v>11</v>
      </c>
      <c r="C15" s="32">
        <v>32</v>
      </c>
      <c r="D15" s="21">
        <v>54</v>
      </c>
      <c r="E15" s="33">
        <v>35.700000000000003</v>
      </c>
      <c r="F15" s="22">
        <f t="shared" si="0"/>
        <v>37.087500000000006</v>
      </c>
      <c r="G15" s="33">
        <v>1.9</v>
      </c>
      <c r="H15" s="34">
        <v>430400</v>
      </c>
      <c r="I15" s="46">
        <v>178200</v>
      </c>
      <c r="J15"/>
    </row>
    <row r="16" spans="1:11" x14ac:dyDescent="0.25">
      <c r="A16" s="43" t="s">
        <v>76</v>
      </c>
      <c r="B16" s="54" t="s">
        <v>11</v>
      </c>
      <c r="C16" s="32">
        <v>31</v>
      </c>
      <c r="D16" s="21">
        <v>53</v>
      </c>
      <c r="E16" s="33">
        <v>35.700000000000003</v>
      </c>
      <c r="F16" s="22">
        <f t="shared" si="0"/>
        <v>37.787500000000001</v>
      </c>
      <c r="G16" s="33">
        <v>2.6</v>
      </c>
      <c r="H16" s="34">
        <v>439100</v>
      </c>
      <c r="I16" s="46">
        <v>167100</v>
      </c>
      <c r="J16"/>
    </row>
    <row r="17" spans="1:15" x14ac:dyDescent="0.25">
      <c r="A17" s="43" t="s">
        <v>61</v>
      </c>
      <c r="B17" s="54" t="s">
        <v>11</v>
      </c>
      <c r="C17" s="32">
        <v>30</v>
      </c>
      <c r="D17" s="21">
        <v>52</v>
      </c>
      <c r="E17" s="33">
        <v>40.6</v>
      </c>
      <c r="F17" s="22">
        <f t="shared" si="0"/>
        <v>37.674999999999997</v>
      </c>
      <c r="G17" s="33">
        <v>2</v>
      </c>
      <c r="H17" s="34">
        <v>469700</v>
      </c>
      <c r="I17" s="46">
        <v>192900</v>
      </c>
      <c r="J17"/>
    </row>
    <row r="18" spans="1:15" x14ac:dyDescent="0.25">
      <c r="A18" s="43" t="s">
        <v>62</v>
      </c>
      <c r="B18" s="54" t="s">
        <v>11</v>
      </c>
      <c r="C18" s="32">
        <v>29</v>
      </c>
      <c r="D18" s="21">
        <v>51</v>
      </c>
      <c r="E18" s="33">
        <v>40.200000000000003</v>
      </c>
      <c r="F18" s="22">
        <f t="shared" si="0"/>
        <v>36.3125</v>
      </c>
      <c r="G18" s="33">
        <v>2.5</v>
      </c>
      <c r="H18" s="34">
        <v>471300</v>
      </c>
      <c r="I18" s="46">
        <v>209900</v>
      </c>
      <c r="J18"/>
    </row>
    <row r="19" spans="1:15" x14ac:dyDescent="0.25">
      <c r="A19" s="43" t="s">
        <v>73</v>
      </c>
      <c r="B19" s="54" t="s">
        <v>11</v>
      </c>
      <c r="C19" s="32">
        <v>29</v>
      </c>
      <c r="D19" s="21">
        <v>51</v>
      </c>
      <c r="E19" s="33">
        <v>32.700000000000003</v>
      </c>
      <c r="F19" s="22">
        <f t="shared" si="0"/>
        <v>34.125</v>
      </c>
      <c r="G19" s="33">
        <v>1.5</v>
      </c>
      <c r="H19" s="34">
        <v>378000</v>
      </c>
      <c r="I19" s="46">
        <v>165000</v>
      </c>
      <c r="J19"/>
    </row>
    <row r="20" spans="1:15" x14ac:dyDescent="0.25">
      <c r="A20" s="43" t="s">
        <v>63</v>
      </c>
      <c r="B20" s="54" t="s">
        <v>11</v>
      </c>
      <c r="C20" s="32">
        <v>29</v>
      </c>
      <c r="D20" s="21">
        <v>51</v>
      </c>
      <c r="E20" s="33">
        <v>27.8</v>
      </c>
      <c r="F20" s="22">
        <f t="shared" si="0"/>
        <v>31.924999999999997</v>
      </c>
      <c r="G20" s="33">
        <v>2.1</v>
      </c>
      <c r="H20" s="34">
        <v>331100</v>
      </c>
      <c r="I20" s="46">
        <v>171700</v>
      </c>
      <c r="J20"/>
    </row>
    <row r="21" spans="1:15" x14ac:dyDescent="0.25">
      <c r="A21" s="43" t="s">
        <v>64</v>
      </c>
      <c r="B21" s="54" t="s">
        <v>11</v>
      </c>
      <c r="C21" s="32">
        <v>28</v>
      </c>
      <c r="D21" s="21">
        <v>50</v>
      </c>
      <c r="E21" s="33">
        <v>31</v>
      </c>
      <c r="F21" s="22">
        <f t="shared" si="0"/>
        <v>30.4</v>
      </c>
      <c r="G21" s="33">
        <v>1.3</v>
      </c>
      <c r="H21" s="34">
        <v>347400</v>
      </c>
      <c r="I21" s="46">
        <v>176600</v>
      </c>
      <c r="J21"/>
    </row>
    <row r="22" spans="1:15" x14ac:dyDescent="0.25">
      <c r="A22" s="43" t="s">
        <v>65</v>
      </c>
      <c r="B22" s="54" t="s">
        <v>11</v>
      </c>
      <c r="C22" s="32">
        <v>28</v>
      </c>
      <c r="D22" s="21">
        <v>50</v>
      </c>
      <c r="E22" s="33">
        <v>32.200000000000003</v>
      </c>
      <c r="F22" s="22">
        <f t="shared" si="0"/>
        <v>29.762499999999999</v>
      </c>
      <c r="G22" s="33">
        <v>2</v>
      </c>
      <c r="H22" s="34">
        <v>366600</v>
      </c>
      <c r="I22" s="46">
        <v>191600</v>
      </c>
      <c r="J22"/>
    </row>
    <row r="23" spans="1:15" x14ac:dyDescent="0.25">
      <c r="A23" s="43" t="s">
        <v>74</v>
      </c>
      <c r="B23" s="54" t="s">
        <v>11</v>
      </c>
      <c r="C23" s="32">
        <v>27</v>
      </c>
      <c r="D23" s="21">
        <v>47</v>
      </c>
      <c r="E23" s="33">
        <v>28.5</v>
      </c>
      <c r="F23" s="22">
        <f t="shared" si="0"/>
        <v>28.087500000000002</v>
      </c>
      <c r="G23" s="33">
        <v>1.3</v>
      </c>
      <c r="H23" s="34">
        <v>321800</v>
      </c>
      <c r="I23" s="46">
        <v>172400</v>
      </c>
      <c r="J23"/>
    </row>
    <row r="24" spans="1:15" x14ac:dyDescent="0.25">
      <c r="A24" s="43" t="s">
        <v>66</v>
      </c>
      <c r="B24" s="54" t="s">
        <v>11</v>
      </c>
      <c r="C24" s="32">
        <v>27</v>
      </c>
      <c r="D24" s="21">
        <v>47</v>
      </c>
      <c r="E24" s="33">
        <v>26.9</v>
      </c>
      <c r="F24" s="22">
        <f t="shared" si="0"/>
        <v>26.412500000000001</v>
      </c>
      <c r="G24" s="33">
        <v>1.7</v>
      </c>
      <c r="H24" s="34">
        <v>307900</v>
      </c>
      <c r="I24" s="46">
        <v>145100</v>
      </c>
      <c r="J24"/>
    </row>
    <row r="25" spans="1:15" x14ac:dyDescent="0.25">
      <c r="A25" s="43" t="s">
        <v>67</v>
      </c>
      <c r="B25" s="54" t="s">
        <v>11</v>
      </c>
      <c r="C25" s="32">
        <v>27</v>
      </c>
      <c r="D25" s="21">
        <v>47</v>
      </c>
      <c r="E25" s="33">
        <v>18.5</v>
      </c>
      <c r="F25" s="22">
        <f t="shared" si="0"/>
        <v>26.612500000000001</v>
      </c>
      <c r="G25" s="33">
        <v>0.8</v>
      </c>
      <c r="H25" s="34">
        <v>205200</v>
      </c>
      <c r="I25" s="46">
        <v>99600</v>
      </c>
      <c r="J25"/>
    </row>
    <row r="26" spans="1:15" x14ac:dyDescent="0.25">
      <c r="A26" s="38" t="s">
        <v>68</v>
      </c>
      <c r="B26" s="54" t="s">
        <v>11</v>
      </c>
      <c r="C26" s="32">
        <v>27</v>
      </c>
      <c r="D26" s="21">
        <v>47</v>
      </c>
      <c r="E26" s="33">
        <v>31.3</v>
      </c>
      <c r="F26" s="22">
        <f t="shared" si="0"/>
        <v>26.75</v>
      </c>
      <c r="G26" s="33">
        <v>1.6</v>
      </c>
      <c r="H26" s="34">
        <v>344400</v>
      </c>
      <c r="I26" s="46">
        <v>172000</v>
      </c>
      <c r="J26"/>
    </row>
    <row r="27" spans="1:15" x14ac:dyDescent="0.25">
      <c r="A27" s="43" t="s">
        <v>75</v>
      </c>
      <c r="B27" s="54" t="s">
        <v>11</v>
      </c>
      <c r="C27">
        <v>27</v>
      </c>
      <c r="D27">
        <v>47</v>
      </c>
      <c r="E27" s="55">
        <v>31</v>
      </c>
      <c r="F27" s="22">
        <f t="shared" si="0"/>
        <v>28.324999999999999</v>
      </c>
      <c r="G27" s="45">
        <v>1.2</v>
      </c>
      <c r="H27" s="46">
        <v>336200</v>
      </c>
      <c r="I27" s="46">
        <v>185800</v>
      </c>
      <c r="J27"/>
    </row>
    <row r="28" spans="1:15" x14ac:dyDescent="0.25">
      <c r="A28" s="43" t="s">
        <v>77</v>
      </c>
      <c r="B28" s="54" t="s">
        <v>11</v>
      </c>
      <c r="C28">
        <v>27</v>
      </c>
      <c r="D28">
        <v>47</v>
      </c>
      <c r="E28" s="55">
        <v>25.5</v>
      </c>
      <c r="F28" s="22">
        <f t="shared" si="0"/>
        <v>29.862500000000001</v>
      </c>
      <c r="G28" s="45">
        <v>1.7</v>
      </c>
      <c r="H28" s="46">
        <v>284500</v>
      </c>
      <c r="I28" s="46">
        <v>161400</v>
      </c>
      <c r="J28"/>
    </row>
    <row r="29" spans="1:15" x14ac:dyDescent="0.25">
      <c r="A29" s="43" t="s">
        <v>78</v>
      </c>
      <c r="B29" s="54" t="s">
        <v>11</v>
      </c>
      <c r="C29">
        <v>27</v>
      </c>
      <c r="D29">
        <v>47</v>
      </c>
      <c r="E29">
        <v>32.5</v>
      </c>
      <c r="F29" s="22">
        <f>AVERAGE(E27:E30,E28:E31)</f>
        <v>29.887499999999999</v>
      </c>
      <c r="G29">
        <v>1.3</v>
      </c>
      <c r="H29" s="56">
        <v>344900</v>
      </c>
      <c r="I29" s="56">
        <v>193400</v>
      </c>
      <c r="J29"/>
    </row>
    <row r="30" spans="1:15" x14ac:dyDescent="0.25">
      <c r="A30" s="43" t="s">
        <v>79</v>
      </c>
      <c r="B30" s="54" t="s">
        <v>11</v>
      </c>
      <c r="C30">
        <v>27</v>
      </c>
      <c r="D30">
        <v>47</v>
      </c>
      <c r="E30">
        <v>29.6</v>
      </c>
      <c r="F30" s="22">
        <f>AVERAGE(E28:E31,E29:E32)</f>
        <v>30.274999999999999</v>
      </c>
      <c r="G30">
        <v>1.7</v>
      </c>
      <c r="H30" s="56">
        <v>318300</v>
      </c>
      <c r="I30" s="56">
        <v>235500</v>
      </c>
      <c r="J30"/>
    </row>
    <row r="31" spans="1:15" x14ac:dyDescent="0.25">
      <c r="A31" s="43" t="s">
        <v>80</v>
      </c>
      <c r="B31" s="54" t="s">
        <v>11</v>
      </c>
      <c r="C31">
        <v>27</v>
      </c>
      <c r="D31">
        <v>47</v>
      </c>
      <c r="E31">
        <v>32.9</v>
      </c>
      <c r="F31" s="22">
        <f t="shared" ref="F31" si="1">AVERAGE(E29:E32,E30:E33)</f>
        <v>30.125</v>
      </c>
      <c r="G31">
        <v>1.2</v>
      </c>
      <c r="H31" s="56">
        <v>353000</v>
      </c>
      <c r="I31" s="56">
        <v>138400</v>
      </c>
      <c r="J31"/>
    </row>
    <row r="32" spans="1:15" x14ac:dyDescent="0.25">
      <c r="A32" s="43" t="s">
        <v>81</v>
      </c>
      <c r="B32" s="54" t="s">
        <v>11</v>
      </c>
      <c r="C32">
        <v>27</v>
      </c>
      <c r="D32">
        <v>47</v>
      </c>
      <c r="E32">
        <v>26.7</v>
      </c>
      <c r="F32" s="22">
        <f t="shared" ref="F32:F38" si="2">AVERAGE(E30:E33,E31:E34)</f>
        <v>29.887499999999999</v>
      </c>
      <c r="G32" s="57">
        <v>2</v>
      </c>
      <c r="H32" s="56">
        <v>296100</v>
      </c>
      <c r="I32" s="56">
        <v>108900</v>
      </c>
      <c r="K32" s="1"/>
      <c r="L32" s="1"/>
      <c r="M32" s="1"/>
      <c r="N32" s="1"/>
      <c r="O32" s="1"/>
    </row>
    <row r="33" spans="1:15" x14ac:dyDescent="0.25">
      <c r="A33" s="43" t="s">
        <v>82</v>
      </c>
      <c r="B33" s="58" t="s">
        <v>11</v>
      </c>
      <c r="C33" s="49">
        <v>27</v>
      </c>
      <c r="D33">
        <v>47</v>
      </c>
      <c r="E33" s="50">
        <v>30.1</v>
      </c>
      <c r="F33" s="22">
        <f t="shared" si="2"/>
        <v>29.087499999999995</v>
      </c>
      <c r="G33" s="50">
        <v>1.4</v>
      </c>
      <c r="H33" s="52">
        <v>319600</v>
      </c>
      <c r="I33" s="52">
        <v>135300</v>
      </c>
      <c r="K33" s="1"/>
      <c r="L33" s="1"/>
      <c r="M33" s="1"/>
      <c r="N33" s="1"/>
      <c r="O33" s="1"/>
    </row>
    <row r="34" spans="1:15" x14ac:dyDescent="0.25">
      <c r="A34" s="43" t="s">
        <v>69</v>
      </c>
      <c r="B34" s="58" t="s">
        <v>11</v>
      </c>
      <c r="C34" s="49">
        <v>28</v>
      </c>
      <c r="D34" s="53">
        <v>48</v>
      </c>
      <c r="E34" s="50">
        <v>30.1</v>
      </c>
      <c r="F34" s="22">
        <f t="shared" si="2"/>
        <v>27.875</v>
      </c>
      <c r="G34" s="50">
        <v>1.8</v>
      </c>
      <c r="H34" s="52">
        <v>321600</v>
      </c>
      <c r="I34" s="52">
        <v>161400</v>
      </c>
      <c r="K34" s="1"/>
      <c r="L34" s="1"/>
      <c r="M34" s="1"/>
      <c r="N34" s="1"/>
      <c r="O34" s="1"/>
    </row>
    <row r="35" spans="1:15" x14ac:dyDescent="0.25">
      <c r="A35" s="43" t="s">
        <v>83</v>
      </c>
      <c r="B35" s="58" t="s">
        <v>11</v>
      </c>
      <c r="C35" s="49">
        <v>27</v>
      </c>
      <c r="D35" s="53">
        <v>47</v>
      </c>
      <c r="E35" s="50">
        <v>26</v>
      </c>
      <c r="F35" s="22">
        <f t="shared" si="2"/>
        <v>26.712499999999999</v>
      </c>
      <c r="G35" s="50">
        <v>1.2</v>
      </c>
      <c r="H35" s="52">
        <v>279100</v>
      </c>
      <c r="I35" s="52">
        <v>164100</v>
      </c>
      <c r="J35"/>
    </row>
    <row r="36" spans="1:15" x14ac:dyDescent="0.25">
      <c r="A36" s="43" t="s">
        <v>70</v>
      </c>
      <c r="B36" s="54" t="s">
        <v>11</v>
      </c>
      <c r="C36" s="49">
        <v>27</v>
      </c>
      <c r="D36" s="53">
        <v>47</v>
      </c>
      <c r="E36" s="50">
        <v>23.9</v>
      </c>
      <c r="F36" s="22">
        <f t="shared" si="2"/>
        <v>24.512499999999999</v>
      </c>
      <c r="G36" s="50">
        <v>1.6</v>
      </c>
      <c r="H36" s="52">
        <v>258800</v>
      </c>
      <c r="I36" s="52">
        <v>223700</v>
      </c>
      <c r="J36"/>
    </row>
    <row r="37" spans="1:15" x14ac:dyDescent="0.25">
      <c r="A37" s="43" t="s">
        <v>71</v>
      </c>
      <c r="B37" s="58" t="s">
        <v>12</v>
      </c>
      <c r="C37" s="49">
        <v>27</v>
      </c>
      <c r="D37" s="53">
        <v>47</v>
      </c>
      <c r="E37" s="50">
        <v>23.6</v>
      </c>
      <c r="F37" s="22">
        <f t="shared" si="2"/>
        <v>21.637499999999999</v>
      </c>
      <c r="G37" s="50">
        <v>1.1000000000000001</v>
      </c>
      <c r="H37" s="52">
        <v>240000</v>
      </c>
      <c r="I37" s="52">
        <v>190600</v>
      </c>
      <c r="J37"/>
    </row>
    <row r="38" spans="1:15" x14ac:dyDescent="0.25">
      <c r="A38" s="43" t="s">
        <v>72</v>
      </c>
      <c r="B38" s="58" t="s">
        <v>12</v>
      </c>
      <c r="C38" s="49">
        <v>26</v>
      </c>
      <c r="D38" s="53">
        <v>46</v>
      </c>
      <c r="E38" s="50">
        <v>19</v>
      </c>
      <c r="F38" s="22">
        <f t="shared" si="2"/>
        <v>18.662499999999998</v>
      </c>
      <c r="G38" s="50">
        <v>1.1000000000000001</v>
      </c>
      <c r="H38" s="52">
        <v>191000</v>
      </c>
      <c r="I38" s="52">
        <v>159400</v>
      </c>
      <c r="J38"/>
    </row>
    <row r="39" spans="1:15" x14ac:dyDescent="0.25">
      <c r="A39" s="43" t="s">
        <v>84</v>
      </c>
      <c r="B39" s="58" t="s">
        <v>12</v>
      </c>
      <c r="C39" s="49">
        <v>26</v>
      </c>
      <c r="D39" s="53">
        <v>46</v>
      </c>
      <c r="E39" s="50">
        <v>14.1</v>
      </c>
      <c r="F39" s="51"/>
      <c r="G39" s="50">
        <v>0.7</v>
      </c>
      <c r="H39" s="52">
        <v>140800</v>
      </c>
      <c r="I39" s="52">
        <v>130100</v>
      </c>
      <c r="J39"/>
    </row>
    <row r="40" spans="1:15" x14ac:dyDescent="0.25">
      <c r="A40" s="68" t="s">
        <v>92</v>
      </c>
      <c r="B40" s="62" t="s">
        <v>12</v>
      </c>
      <c r="C40" s="63">
        <v>26</v>
      </c>
      <c r="D40" s="64">
        <v>46</v>
      </c>
      <c r="E40" s="65">
        <v>12</v>
      </c>
      <c r="F40" s="66"/>
      <c r="G40" s="65">
        <v>0.8</v>
      </c>
      <c r="H40" s="67">
        <v>121200</v>
      </c>
      <c r="I40" s="67">
        <v>127000</v>
      </c>
    </row>
    <row r="41" spans="1:15" x14ac:dyDescent="0.25">
      <c r="A41" s="43"/>
      <c r="B41" s="58"/>
      <c r="C41" s="49"/>
      <c r="D41" s="49"/>
      <c r="E41" s="50"/>
      <c r="F41" s="51"/>
      <c r="G41" s="50"/>
      <c r="H41" s="52"/>
      <c r="I41" s="52"/>
    </row>
    <row r="42" spans="1:15" x14ac:dyDescent="0.25">
      <c r="A42" s="43"/>
      <c r="B42" s="58"/>
      <c r="C42" s="49"/>
      <c r="D42" s="53"/>
      <c r="E42" s="50"/>
      <c r="F42" s="51"/>
      <c r="G42" s="50"/>
      <c r="H42" s="52"/>
      <c r="I42" s="52"/>
    </row>
    <row r="43" spans="1:15" ht="13" x14ac:dyDescent="0.3">
      <c r="A43" s="28" t="s">
        <v>41</v>
      </c>
      <c r="B43" s="29"/>
      <c r="E43" s="30"/>
    </row>
    <row r="44" spans="1:15" ht="13" x14ac:dyDescent="0.3">
      <c r="A44" s="28" t="s">
        <v>42</v>
      </c>
      <c r="B44" s="29"/>
      <c r="E44" s="30"/>
      <c r="F44" s="30"/>
      <c r="G44" s="30"/>
      <c r="H44" s="30"/>
      <c r="I44" s="30"/>
    </row>
    <row r="45" spans="1:15" ht="13" x14ac:dyDescent="0.3">
      <c r="A45" s="28" t="s">
        <v>43</v>
      </c>
      <c r="B45" s="29"/>
      <c r="E45" s="30"/>
      <c r="F45" s="30"/>
      <c r="G45" s="30"/>
      <c r="H45" s="30"/>
      <c r="I45" s="30"/>
    </row>
    <row r="46" spans="1:15" x14ac:dyDescent="0.25">
      <c r="A46" s="28" t="s">
        <v>18</v>
      </c>
      <c r="B46" s="29"/>
    </row>
    <row r="47" spans="1:15" ht="13" x14ac:dyDescent="0.3">
      <c r="A47" s="28" t="s">
        <v>44</v>
      </c>
      <c r="B47" s="29"/>
    </row>
    <row r="48" spans="1:15" x14ac:dyDescent="0.25">
      <c r="B48" s="29"/>
      <c r="C48" s="31"/>
      <c r="D48" s="31"/>
      <c r="E48" s="31"/>
      <c r="F48" s="31"/>
      <c r="G48" s="31"/>
      <c r="H48" s="31"/>
      <c r="I48" s="31"/>
    </row>
    <row r="49" spans="2:9" x14ac:dyDescent="0.25">
      <c r="B49" s="29"/>
      <c r="E49" s="69"/>
      <c r="F49" s="31"/>
      <c r="G49" s="31"/>
      <c r="H49" s="31"/>
      <c r="I49" s="31"/>
    </row>
    <row r="50" spans="2:9" x14ac:dyDescent="0.25">
      <c r="E50" s="31"/>
      <c r="F50" s="31"/>
      <c r="G50" s="31"/>
      <c r="H50" s="31"/>
      <c r="I50" s="31"/>
    </row>
    <row r="51" spans="2:9" x14ac:dyDescent="0.25">
      <c r="E51" s="31"/>
      <c r="F51" s="31"/>
      <c r="G51" s="31"/>
      <c r="H51" s="31"/>
      <c r="I51" s="31"/>
    </row>
    <row r="52" spans="2:9" x14ac:dyDescent="0.25">
      <c r="E52" s="31"/>
      <c r="F52" s="31"/>
      <c r="G52" s="31"/>
      <c r="H52" s="31"/>
      <c r="I52" s="31"/>
    </row>
    <row r="53" spans="2:9" x14ac:dyDescent="0.25">
      <c r="E53" s="31"/>
      <c r="F53" s="31"/>
      <c r="G53" s="31"/>
      <c r="H53" s="31"/>
      <c r="I53" s="31"/>
    </row>
    <row r="54" spans="2:9" x14ac:dyDescent="0.25">
      <c r="E54" s="31"/>
      <c r="F54" s="31"/>
      <c r="G54" s="31"/>
      <c r="H54" s="31"/>
    </row>
  </sheetData>
  <phoneticPr fontId="21" type="noConversion"/>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796875" defaultRowHeight="12.5" x14ac:dyDescent="0.25"/>
  <cols>
    <col min="1" max="1" width="107.453125" style="38" customWidth="1"/>
    <col min="2" max="16384" width="9.1796875" style="16"/>
  </cols>
  <sheetData>
    <row r="1" spans="1:1" ht="78" customHeight="1" x14ac:dyDescent="0.5">
      <c r="A1" s="3" t="s">
        <v>90</v>
      </c>
    </row>
    <row r="2" spans="1:1" ht="33.75" customHeight="1" x14ac:dyDescent="0.35">
      <c r="A2" s="35" t="s">
        <v>13</v>
      </c>
    </row>
    <row r="3" spans="1:1" ht="33.75" customHeight="1" x14ac:dyDescent="0.3">
      <c r="A3" s="36" t="s">
        <v>28</v>
      </c>
    </row>
    <row r="4" spans="1:1" ht="187.5" x14ac:dyDescent="0.25">
      <c r="A4" s="37" t="s">
        <v>49</v>
      </c>
    </row>
    <row r="5" spans="1:1" ht="14" x14ac:dyDescent="0.25">
      <c r="A5" s="11" t="s">
        <v>15</v>
      </c>
    </row>
    <row r="6" spans="1:1" ht="314.25" customHeight="1" x14ac:dyDescent="0.25">
      <c r="A6" s="37" t="s">
        <v>89</v>
      </c>
    </row>
    <row r="7" spans="1:1" ht="15" customHeight="1" x14ac:dyDescent="0.25">
      <c r="A7" s="11" t="s">
        <v>16</v>
      </c>
    </row>
    <row r="8" spans="1:1" ht="37.5" x14ac:dyDescent="0.25">
      <c r="A8" s="37" t="s">
        <v>29</v>
      </c>
    </row>
    <row r="9" spans="1:1" x14ac:dyDescent="0.25">
      <c r="A9" s="37"/>
    </row>
    <row r="10" spans="1:1" x14ac:dyDescent="0.25">
      <c r="A10" s="37"/>
    </row>
    <row r="11" spans="1:1" x14ac:dyDescent="0.25">
      <c r="A11" s="37"/>
    </row>
    <row r="12" spans="1:1" x14ac:dyDescent="0.25">
      <c r="A12" s="37"/>
    </row>
    <row r="13" spans="1:1" x14ac:dyDescent="0.25">
      <c r="A13" s="37"/>
    </row>
    <row r="14" spans="1:1" x14ac:dyDescent="0.25">
      <c r="A14" s="37"/>
    </row>
    <row r="15" spans="1:1" x14ac:dyDescent="0.25">
      <c r="A15" s="37"/>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8"/>
  <sheetViews>
    <sheetView showGridLines="0" zoomScaleNormal="100" workbookViewId="0">
      <selection activeCell="C16" sqref="C16"/>
    </sheetView>
  </sheetViews>
  <sheetFormatPr defaultColWidth="9.1796875" defaultRowHeight="12.5" x14ac:dyDescent="0.25"/>
  <cols>
    <col min="1" max="1" width="114.1796875" style="1" customWidth="1"/>
    <col min="2" max="16384" width="9.1796875" style="1"/>
  </cols>
  <sheetData>
    <row r="1" spans="1:1" ht="78" customHeight="1" x14ac:dyDescent="0.5">
      <c r="A1" s="3" t="s">
        <v>90</v>
      </c>
    </row>
    <row r="2" spans="1:1" ht="33.75" customHeight="1" x14ac:dyDescent="0.35">
      <c r="A2" s="35" t="s">
        <v>1</v>
      </c>
    </row>
    <row r="3" spans="1:1" ht="23.25" customHeight="1" x14ac:dyDescent="0.25">
      <c r="A3" s="61" t="s">
        <v>86</v>
      </c>
    </row>
    <row r="4" spans="1:1" ht="30.75" customHeight="1" x14ac:dyDescent="0.25">
      <c r="A4" s="23" t="s">
        <v>87</v>
      </c>
    </row>
    <row r="5" spans="1:1" x14ac:dyDescent="0.25">
      <c r="A5" s="42" t="s">
        <v>85</v>
      </c>
    </row>
    <row r="6" spans="1:1" ht="42" customHeight="1" x14ac:dyDescent="0.25">
      <c r="A6" s="23" t="s">
        <v>88</v>
      </c>
    </row>
    <row r="7" spans="1:1" x14ac:dyDescent="0.25">
      <c r="A7" s="47" t="s">
        <v>4</v>
      </c>
    </row>
    <row r="8" spans="1:1" ht="30.75" customHeight="1" x14ac:dyDescent="0.25">
      <c r="A8" s="23" t="s">
        <v>9</v>
      </c>
    </row>
  </sheetData>
  <hyperlinks>
    <hyperlink ref="A3" r:id="rId1" xr:uid="{00000000-0004-0000-0400-000000000000}"/>
    <hyperlink ref="A7" r:id="rId2" xr:uid="{00000000-0004-0000-0400-000001000000}"/>
    <hyperlink ref="A5" r:id="rId3" xr:uid="{29AA63D9-9F58-4533-BCF6-C6292D5C9779}"/>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showGridLines="0" zoomScaleNormal="100" workbookViewId="0"/>
  </sheetViews>
  <sheetFormatPr defaultColWidth="9.1796875" defaultRowHeight="12.5" x14ac:dyDescent="0.25"/>
  <cols>
    <col min="1" max="1" width="100.453125" style="1" bestFit="1" customWidth="1"/>
    <col min="2" max="2" width="17.1796875" style="1" customWidth="1"/>
    <col min="3" max="3" width="17.7265625" style="1" customWidth="1"/>
    <col min="4" max="4" width="2.7265625" style="1" customWidth="1"/>
    <col min="5" max="5" width="9.1796875" style="1" customWidth="1"/>
    <col min="6" max="16384" width="9.1796875" style="1"/>
  </cols>
  <sheetData>
    <row r="1" spans="1:4" ht="78" customHeight="1" x14ac:dyDescent="0.5">
      <c r="A1" s="5" t="s">
        <v>90</v>
      </c>
    </row>
    <row r="2" spans="1:4" ht="39" customHeight="1" x14ac:dyDescent="0.25">
      <c r="A2" s="12" t="s">
        <v>45</v>
      </c>
      <c r="D2" s="24"/>
    </row>
    <row r="3" spans="1:4" ht="25.5" customHeight="1" x14ac:dyDescent="0.3">
      <c r="A3" s="25" t="s">
        <v>5</v>
      </c>
      <c r="B3" s="26" t="s">
        <v>7</v>
      </c>
      <c r="C3" s="26" t="s">
        <v>6</v>
      </c>
    </row>
    <row r="4" spans="1:4" x14ac:dyDescent="0.25">
      <c r="A4" s="6">
        <v>42095</v>
      </c>
      <c r="B4" s="4">
        <v>82.6</v>
      </c>
      <c r="C4" s="4">
        <v>2.6</v>
      </c>
    </row>
    <row r="5" spans="1:4" x14ac:dyDescent="0.25">
      <c r="A5" s="6">
        <v>42461</v>
      </c>
      <c r="B5" s="4">
        <v>84.4</v>
      </c>
      <c r="C5" s="4">
        <v>2.65</v>
      </c>
    </row>
    <row r="6" spans="1:4" x14ac:dyDescent="0.25">
      <c r="A6" s="6">
        <v>42826</v>
      </c>
      <c r="B6" s="4">
        <v>86.1</v>
      </c>
      <c r="C6" s="4">
        <v>2.7</v>
      </c>
    </row>
    <row r="7" spans="1:4" x14ac:dyDescent="0.25">
      <c r="A7" s="6">
        <v>43191</v>
      </c>
      <c r="B7" s="4">
        <v>88.95</v>
      </c>
      <c r="C7" s="4">
        <v>2.8</v>
      </c>
    </row>
    <row r="8" spans="1:4" x14ac:dyDescent="0.25">
      <c r="A8" s="6">
        <v>43556</v>
      </c>
      <c r="B8" s="4">
        <v>91.35</v>
      </c>
      <c r="C8" s="4">
        <v>2.9</v>
      </c>
    </row>
    <row r="9" spans="1:4" x14ac:dyDescent="0.25">
      <c r="A9" s="6">
        <v>43922</v>
      </c>
      <c r="B9" s="4">
        <v>94.15</v>
      </c>
      <c r="C9" s="4">
        <v>3</v>
      </c>
    </row>
    <row r="10" spans="1:4" x14ac:dyDescent="0.25">
      <c r="A10" s="6">
        <v>44287</v>
      </c>
      <c r="B10" s="4">
        <v>96.7</v>
      </c>
      <c r="C10" s="4">
        <v>3.1</v>
      </c>
    </row>
    <row r="11" spans="1:4" x14ac:dyDescent="0.25">
      <c r="A11" s="6">
        <v>44652</v>
      </c>
      <c r="B11" s="4">
        <v>98.6</v>
      </c>
      <c r="C11" s="4">
        <v>3.15</v>
      </c>
    </row>
    <row r="12" spans="1:4" x14ac:dyDescent="0.25">
      <c r="A12" s="59">
        <v>45017</v>
      </c>
      <c r="B12" s="60">
        <v>102.1</v>
      </c>
      <c r="C12" s="60">
        <v>3.25</v>
      </c>
    </row>
    <row r="13" spans="1:4" x14ac:dyDescent="0.25">
      <c r="A13" s="70">
        <v>45383</v>
      </c>
      <c r="B13" s="71">
        <v>103.7</v>
      </c>
      <c r="C13" s="71">
        <v>3.3</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Olta Sema</cp:lastModifiedBy>
  <cp:lastPrinted>2016-12-15T13:14:24Z</cp:lastPrinted>
  <dcterms:created xsi:type="dcterms:W3CDTF">2015-04-30T10:07:14Z</dcterms:created>
  <dcterms:modified xsi:type="dcterms:W3CDTF">2024-06-07T08:17:58Z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