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Z:\Analysis\SLfT\Tables\2025-26 Q4\"/>
    </mc:Choice>
  </mc:AlternateContent>
  <xr:revisionPtr revIDLastSave="0" documentId="13_ncr:1_{1104876D-33D3-4409-9E18-C81AA1267F28}" xr6:coauthVersionLast="47" xr6:coauthVersionMax="47" xr10:uidLastSave="{00000000-0000-0000-0000-000000000000}"/>
  <bookViews>
    <workbookView xWindow="19090" yWindow="-110" windowWidth="19420" windowHeight="11500" xr2:uid="{00000000-000D-0000-FFFF-FFFF00000000}"/>
  </bookViews>
  <sheets>
    <sheet name="Contents" sheetId="1" r:id="rId1"/>
    <sheet name="Table 1 - Quarterly SLfT" sheetId="8" r:id="rId2"/>
    <sheet name="Table 2 - Annual SLfT" sheetId="14" r:id="rId3"/>
    <sheet name="Table 3 - Gross SLfT by EWC" sheetId="19" r:id="rId4"/>
    <sheet name="Table 4 - Tonnages by EWC" sheetId="20" r:id="rId5"/>
    <sheet name="Table 5 - SLfT rates" sheetId="12" r:id="rId6"/>
  </sheets>
  <externalReferences>
    <externalReference r:id="rId7"/>
  </externalReferences>
  <definedNames>
    <definedName name="_xlnm._FilterDatabase" localSheetId="3" hidden="1">'Table 3 - Gross SLfT by EWC'!#REF!</definedName>
    <definedName name="_xlnm._FilterDatabase" localSheetId="4" hidden="1">'Table 4 - Tonnages by EWC'!#REF!</definedName>
    <definedName name="Axis_labels">#REF!</definedName>
    <definedName name="LA_labels">'[1]Data for Figure 12'!#REF!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8" l="1"/>
  <c r="I41" i="8"/>
  <c r="I42" i="8"/>
  <c r="I43" i="8"/>
  <c r="I44" i="8"/>
  <c r="I45" i="8"/>
  <c r="I39" i="8" l="1"/>
  <c r="I38" i="8" l="1"/>
  <c r="I36" i="8"/>
  <c r="I37" i="8"/>
  <c r="I35" i="8" l="1"/>
  <c r="I34" i="8"/>
  <c r="I33" i="8"/>
  <c r="I30" i="8"/>
  <c r="I31" i="8" l="1"/>
  <c r="I32" i="8"/>
  <c r="I29" i="8"/>
  <c r="I25" i="8" l="1"/>
  <c r="I28" i="8" l="1"/>
  <c r="I7" i="8" l="1"/>
  <c r="I8" i="8"/>
  <c r="I9" i="8"/>
  <c r="I10" i="8"/>
  <c r="I11" i="8"/>
  <c r="I12" i="8"/>
  <c r="I13" i="8"/>
  <c r="I14" i="8"/>
  <c r="I15" i="8"/>
  <c r="I16" i="8"/>
  <c r="I17" i="8"/>
  <c r="I18" i="8"/>
  <c r="I19" i="8"/>
  <c r="I20" i="8"/>
  <c r="I21" i="8"/>
  <c r="I22" i="8"/>
  <c r="I23" i="8"/>
  <c r="I24" i="8"/>
  <c r="I26" i="8"/>
  <c r="I27" i="8"/>
  <c r="I6" i="8"/>
</calcChain>
</file>

<file path=xl/sharedStrings.xml><?xml version="1.0" encoding="utf-8"?>
<sst xmlns="http://schemas.openxmlformats.org/spreadsheetml/2006/main" count="348" uniqueCount="113">
  <si>
    <t>Revenue Scotland</t>
  </si>
  <si>
    <t>Total Sites</t>
  </si>
  <si>
    <t>Date</t>
  </si>
  <si>
    <t>F</t>
  </si>
  <si>
    <t>P</t>
  </si>
  <si>
    <t>Provisional / Finalised</t>
  </si>
  <si>
    <t xml:space="preserve">Landfill operators can claim 90% of SLCF contributions as tax credits, with the maximum credit being 5.6% of their Scottish Landfill Tax liability. </t>
  </si>
  <si>
    <t>Four-quarter average
(£ millions)</t>
  </si>
  <si>
    <t>Returns Received
[note 1]</t>
  </si>
  <si>
    <t>Total Tax Declared Payable
(£ millions) 
[note 2]</t>
  </si>
  <si>
    <t>Total of Scottish Landfill Communities Fund Payments
(£ millions)
[note 3]</t>
  </si>
  <si>
    <t>Total Standard Rate Tonnage 
[note 4]</t>
  </si>
  <si>
    <t>Total Lower Rate Tonnage
[note 4]</t>
  </si>
  <si>
    <t>This is an Official Statistics publication for Scotland.</t>
  </si>
  <si>
    <t>Table of contents</t>
  </si>
  <si>
    <t>This worksheet contains one table. Some headers refer to footnotes which are underneath the table.</t>
  </si>
  <si>
    <t>Worksheet</t>
  </si>
  <si>
    <t>Description</t>
  </si>
  <si>
    <t>Table 1</t>
  </si>
  <si>
    <r>
      <rPr>
        <b/>
        <sz val="10"/>
        <rFont val="Arial"/>
        <family val="2"/>
      </rPr>
      <t>note 1:</t>
    </r>
    <r>
      <rPr>
        <sz val="10"/>
        <rFont val="Arial"/>
        <family val="2"/>
      </rPr>
      <t xml:space="preserve"> All valid returns received to date</t>
    </r>
  </si>
  <si>
    <r>
      <rPr>
        <b/>
        <sz val="10"/>
        <rFont val="Arial"/>
        <family val="2"/>
      </rPr>
      <t xml:space="preserve">note 2: </t>
    </r>
    <r>
      <rPr>
        <sz val="10"/>
        <rFont val="Arial"/>
        <family val="2"/>
      </rPr>
      <t>Total self-reported tax payable on returns relating to the given quarter. Rounded to the nearest £100,000.</t>
    </r>
  </si>
  <si>
    <r>
      <rPr>
        <b/>
        <sz val="10"/>
        <rFont val="Arial"/>
        <family val="2"/>
      </rPr>
      <t>note 3:</t>
    </r>
    <r>
      <rPr>
        <sz val="10"/>
        <rFont val="Arial"/>
        <family val="2"/>
      </rPr>
      <t xml:space="preserve"> Total self-declared payments made to the Scottish Landfill Communities Fund (SLCF) relating to the quarter. Rounded to the nearest £100,000. </t>
    </r>
  </si>
  <si>
    <r>
      <rPr>
        <b/>
        <sz val="10"/>
        <rFont val="Arial"/>
        <family val="2"/>
      </rPr>
      <t xml:space="preserve">note 4: </t>
    </r>
    <r>
      <rPr>
        <sz val="10"/>
        <rFont val="Arial"/>
        <family val="2"/>
      </rPr>
      <t>Rounded to the nearest 100 tonnes.</t>
    </r>
  </si>
  <si>
    <t>Feedback</t>
  </si>
  <si>
    <t>Publication Date</t>
  </si>
  <si>
    <t>Next Publication Date</t>
  </si>
  <si>
    <t>Year</t>
  </si>
  <si>
    <t>2015/16</t>
  </si>
  <si>
    <t>2017/18</t>
  </si>
  <si>
    <t>2018/19</t>
  </si>
  <si>
    <t>2016/17</t>
  </si>
  <si>
    <t>2019/20</t>
  </si>
  <si>
    <t>2020/21</t>
  </si>
  <si>
    <t>2021/22</t>
  </si>
  <si>
    <t>2022/23</t>
  </si>
  <si>
    <t>2023/24</t>
  </si>
  <si>
    <t>2024/25</t>
  </si>
  <si>
    <t>Q1</t>
  </si>
  <si>
    <t>Q2</t>
  </si>
  <si>
    <t>Q3</t>
  </si>
  <si>
    <t>Q4</t>
  </si>
  <si>
    <t>Months</t>
  </si>
  <si>
    <t>Apr-Jun</t>
  </si>
  <si>
    <t>Jul-Sep</t>
  </si>
  <si>
    <t>Oct-Dec</t>
  </si>
  <si>
    <t>Jan-Mar</t>
  </si>
  <si>
    <t>Fiscal Year</t>
  </si>
  <si>
    <t>Fiscal Year Quarter</t>
  </si>
  <si>
    <t>This publication is an Official Statistics publication for Scotland. Official and Accredited Official Statistics are produced to high professional standards set out in the Code of Practice for Official Statistics by professionally independent statisticians. Both undergo regular quality assurance reviews to ensure that they meet customer needs and are produced free from any political interference.</t>
  </si>
  <si>
    <t>We are always interested to hear from our users about how our statistics are used and how they can be improved. For feedback and enquiries about this publication contact the Revenue Scotland statistics mailbox statistics@revenue.scot.</t>
  </si>
  <si>
    <t>Table 2</t>
  </si>
  <si>
    <t>Table 4</t>
  </si>
  <si>
    <t>Table 3</t>
  </si>
  <si>
    <t>Credit claimed for Contributions to SLCF (£ millions)</t>
  </si>
  <si>
    <t>Credit claimed for 
bad debt and permanent removals (£ millions)</t>
  </si>
  <si>
    <t>All Credit claimed (£ millions)</t>
  </si>
  <si>
    <t>Table 5</t>
  </si>
  <si>
    <t>Table 2: Annual Scottish Landfill Tax Statistics</t>
  </si>
  <si>
    <r>
      <rPr>
        <b/>
        <sz val="10"/>
        <rFont val="Arial"/>
        <family val="2"/>
      </rPr>
      <t>note 3:</t>
    </r>
    <r>
      <rPr>
        <sz val="10"/>
        <rFont val="Arial"/>
        <family val="2"/>
      </rPr>
      <t xml:space="preserve"> Total self-declared payments made to the Scottish Landfill Communities Fund (SLCF) relating to the year. Rounded to the nearest £100,000. </t>
    </r>
  </si>
  <si>
    <t>Annual Scottish Landfill Tax Statistics</t>
  </si>
  <si>
    <t>Percent of Standard Rate Gross SLfT - Other or unknown</t>
  </si>
  <si>
    <t>Percent of Lower Rate Gross SLfT - Other or unknown</t>
  </si>
  <si>
    <t>Percent of Total Gross SLfT - Other or unknown</t>
  </si>
  <si>
    <t>Total number of returns; total number of sites; total tax payable; total contributions to the Scottish Landfill Communities Fund; standard and lower rate waste tonnages.</t>
  </si>
  <si>
    <t>Standard and lower rate waste tonnages; gross SLfT declared due; contributions and credit claimed for the Scottish Landfill Communities Fund; net SLfT declared due</t>
  </si>
  <si>
    <t>Table 4: Annual tonnages by European Waste Code and rate</t>
  </si>
  <si>
    <t>Table 3: Annual gross Scottish Landfill Tax by European Waste Code and rate</t>
  </si>
  <si>
    <t>Waste tonnages by year, rate and European Waste Codes (19 12 12, 20 03 01 and Other/unknown)</t>
  </si>
  <si>
    <t>Percentage of gross SLfT by year, rate and European Waste Codes (19 12 12, 20 03 01 and Other/unknown)</t>
  </si>
  <si>
    <t>Standard and lower Scottish Landfill Tax rates since 1 April 2015</t>
  </si>
  <si>
    <t>Table</t>
  </si>
  <si>
    <t>Quarterly Scottish Landfill Tax Statistics</t>
  </si>
  <si>
    <t>Annual gross Scottish Landfill Tax by European Waste Code and rate</t>
  </si>
  <si>
    <t>Annual tonnages by European Waste Code and rate</t>
  </si>
  <si>
    <t>Table 5: Scottish Landfill Tax rates</t>
  </si>
  <si>
    <t>Scottish Landfill Tax rates</t>
  </si>
  <si>
    <t>Standard rate per tonne</t>
  </si>
  <si>
    <t>Lower rate per tonne</t>
  </si>
  <si>
    <t>Total Standard Rate Tonnage 
[note 3]</t>
  </si>
  <si>
    <t>Total Lower Rate Tonnage
[note 3]</t>
  </si>
  <si>
    <r>
      <rPr>
        <b/>
        <sz val="10"/>
        <rFont val="Arial"/>
        <family val="2"/>
      </rPr>
      <t xml:space="preserve">note 1: </t>
    </r>
    <r>
      <rPr>
        <sz val="10"/>
        <rFont val="Arial"/>
        <family val="2"/>
      </rPr>
      <t>Rounded to the nearest 100 tonnes.</t>
    </r>
  </si>
  <si>
    <t>Gross SLfT declared due for Standard rate disposals (£ millions) [note 2]</t>
  </si>
  <si>
    <t>Gross SLfT declared due (Total)(£ millions) [note 2]</t>
  </si>
  <si>
    <t>Contributions to SLCF (£ millions) [note 3]</t>
  </si>
  <si>
    <t>Net SLfT declared due (£ millions) [note 4]</t>
  </si>
  <si>
    <r>
      <rPr>
        <b/>
        <sz val="10"/>
        <rFont val="Arial"/>
        <family val="2"/>
      </rPr>
      <t xml:space="preserve">note 4: </t>
    </r>
    <r>
      <rPr>
        <sz val="10"/>
        <rFont val="Arial"/>
        <family val="2"/>
      </rPr>
      <t>Total self-reported tax payable on returns relating to the given year. Rounded to the nearest £100,000.</t>
    </r>
  </si>
  <si>
    <t>Gross SLfT declared due for Lower rate disposals (£ millions) [note 2]</t>
  </si>
  <si>
    <r>
      <rPr>
        <b/>
        <sz val="10"/>
        <rFont val="Arial"/>
        <family val="2"/>
      </rPr>
      <t>note 2:</t>
    </r>
    <r>
      <rPr>
        <sz val="10"/>
        <rFont val="Arial"/>
        <family val="2"/>
      </rPr>
      <t xml:space="preserve"> Gross SLfT is the tonnage multiplied by the relevant tax rate (Table 5)</t>
    </r>
  </si>
  <si>
    <r>
      <rPr>
        <b/>
        <sz val="10"/>
        <rFont val="Arial"/>
        <family val="2"/>
      </rPr>
      <t xml:space="preserve">note 1: </t>
    </r>
    <r>
      <rPr>
        <sz val="10"/>
        <rFont val="Arial"/>
        <family val="2"/>
      </rPr>
      <t>EWC code 19 12 12 is Other wastes (including mixtures of materials) from mechanical treatment of wastes other than those mentioned in 19 12 11</t>
    </r>
  </si>
  <si>
    <r>
      <rPr>
        <b/>
        <sz val="10"/>
        <rFont val="Arial"/>
        <family val="2"/>
      </rPr>
      <t>note 2:</t>
    </r>
    <r>
      <rPr>
        <sz val="10"/>
        <rFont val="Arial"/>
        <family val="2"/>
      </rPr>
      <t xml:space="preserve"> EWC code 20 03 01 is Mixed municipal waste</t>
    </r>
  </si>
  <si>
    <t>Percent of Standard Rate Gross SLfT - 19 12 12 [note 1]</t>
  </si>
  <si>
    <t>Percent of Standard Rate Gross SLfT - 20 03 01 [note 2]</t>
  </si>
  <si>
    <t>Percent of Lower Rate Gross SLfT - 19 12 12 [note 1]</t>
  </si>
  <si>
    <t>Percent of Total Gross SLfT - 19 12 12 [note 1]</t>
  </si>
  <si>
    <t>Percent of Total Gross SLfT - 20 03 01 [note 2]</t>
  </si>
  <si>
    <t>This worksheet contains three tables. Some headers refer to footnotes which are underneath the table.</t>
  </si>
  <si>
    <t>Percent of Lower Rate Gross SLfT - 17 05 04 [note 3]</t>
  </si>
  <si>
    <t>Percent of Lower Rate Gross SLfT - 19 12 09 [note 4]</t>
  </si>
  <si>
    <r>
      <rPr>
        <b/>
        <sz val="10"/>
        <rFont val="Arial"/>
        <family val="2"/>
      </rPr>
      <t>note 3:</t>
    </r>
    <r>
      <rPr>
        <sz val="10"/>
        <rFont val="Arial"/>
        <family val="2"/>
      </rPr>
      <t xml:space="preserve"> EWC code 17 05 04 is soil and stones other than those mentioned in 17 05 03 (soil and stones containing hazardous substances)</t>
    </r>
  </si>
  <si>
    <r>
      <rPr>
        <b/>
        <sz val="10"/>
        <rFont val="Arial"/>
        <family val="2"/>
      </rPr>
      <t>note 4:</t>
    </r>
    <r>
      <rPr>
        <sz val="10"/>
        <rFont val="Arial"/>
        <family val="2"/>
      </rPr>
      <t xml:space="preserve"> EWC code 19 12 09 is minerals (for example sand, stones)</t>
    </r>
  </si>
  <si>
    <r>
      <rPr>
        <b/>
        <sz val="10"/>
        <rFont val="Arial"/>
        <family val="2"/>
      </rPr>
      <t xml:space="preserve">note 5: </t>
    </r>
    <r>
      <rPr>
        <sz val="10"/>
        <rFont val="Arial"/>
        <family val="2"/>
      </rPr>
      <t>Rounded to the nearest 100 tonnes.</t>
    </r>
  </si>
  <si>
    <t>Standard Rate Tonnage - 19 12 12 [note 1][note 5]</t>
  </si>
  <si>
    <t>Standard Rate Tonnage - 20 03 01 [note 2][note 5]</t>
  </si>
  <si>
    <t>Standard Rate Tonnage - Other or unknown [note 5]</t>
  </si>
  <si>
    <t>Lower Rate Tonnage - 19 12 12 [note 1][note 5]</t>
  </si>
  <si>
    <t>Lower Rate Tonnage - Other or unknown [note 5]</t>
  </si>
  <si>
    <t>Lower Rate Tonnage - 17 05 04 [note 3][note 5]</t>
  </si>
  <si>
    <t>Lower Rate Tonnage - 19 12 09 [note 4][note 5]</t>
  </si>
  <si>
    <t>Standard Rate Tonnage - Total</t>
  </si>
  <si>
    <t>Lower Rate Tonnage - Total</t>
  </si>
  <si>
    <t>2025/26</t>
  </si>
  <si>
    <t>Scottish Landfill Tax Statistics - April 2015 to March 2026</t>
  </si>
  <si>
    <t>Table 1: Quarterly Scottish Landfill Tax Statistics - April 2015 to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</si>
</sst>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
    <numFmt numFmtId="167" formatCode="&quot;£&quot;#,##0.00"/>
    <numFmt numFmtId="168" formatCode="0.0"/>
    <numFmt numFmtId="169" formatCode="#,##0.0000"/>
    <numFmt numFmtId="170" formatCode="0.0%"/>
    <numFmt numFmtId="171" formatCode="_(* #,##0_);_(* \(#,##0\);_(* &quot;-&quot;??_);_(@_)"/>
  </numFmts>
  <fonts count="24" x14ac:knownFonts="1">
    <font>
      <sz val="10"/>
      <color theme="1"/>
      <name val="Arial"/>
      <family val="2"/>
    </font>
    <font>
      <sz val="11"/>
      <color theme="1"/>
      <name val="Calibri"/>
      <family val="2"/>
      <scheme val="minor"/>
    </font>
    <font>
      <sz val="10"/>
      <color theme="1"/>
      <name val="Arial"/>
      <family val="2"/>
    </font>
    <font>
      <b/>
      <sz val="10"/>
      <color theme="1"/>
      <name val="Arial"/>
      <family val="2"/>
    </font>
    <font>
      <u/>
      <sz val="10"/>
      <color theme="10"/>
      <name val="Arial"/>
      <family val="2"/>
    </font>
    <font>
      <sz val="10"/>
      <name val="Arial"/>
      <family val="2"/>
    </font>
    <font>
      <u/>
      <sz val="10"/>
      <color indexed="12"/>
      <name val="Arial"/>
      <family val="2"/>
    </font>
    <font>
      <b/>
      <sz val="13"/>
      <color theme="3"/>
      <name val="Calibri"/>
      <family val="2"/>
      <scheme val="minor"/>
    </font>
    <font>
      <b/>
      <sz val="15"/>
      <name val="Arial"/>
      <family val="2"/>
    </font>
    <font>
      <b/>
      <sz val="18"/>
      <name val="Arial"/>
      <family val="2"/>
    </font>
    <font>
      <b/>
      <sz val="13"/>
      <name val="Arial"/>
      <family val="2"/>
    </font>
    <font>
      <b/>
      <sz val="10"/>
      <name val="Arial"/>
      <family val="2"/>
    </font>
    <font>
      <b/>
      <sz val="12"/>
      <name val="Arial"/>
      <family val="2"/>
    </font>
    <font>
      <b/>
      <sz val="16"/>
      <name val="Arial"/>
      <family val="2"/>
    </font>
    <font>
      <sz val="10"/>
      <name val="Arial"/>
      <family val="2"/>
    </font>
    <font>
      <sz val="10"/>
      <name val="Arial"/>
      <family val="2"/>
    </font>
    <font>
      <sz val="8"/>
      <name val="Arial"/>
      <family val="2"/>
    </font>
    <font>
      <sz val="10"/>
      <name val="Arial"/>
      <family val="2"/>
    </font>
    <font>
      <sz val="10"/>
      <name val="Arial"/>
      <family val="2"/>
    </font>
    <font>
      <u/>
      <sz val="11"/>
      <color theme="10"/>
      <name val="Calibri"/>
      <family val="2"/>
      <scheme val="minor"/>
    </font>
    <font>
      <b/>
      <sz val="18"/>
      <color rgb="FF000000"/>
      <name val="Arial"/>
      <family val="2"/>
    </font>
    <font>
      <sz val="10"/>
      <color rgb="FFFF0000"/>
      <name val="Arial"/>
      <family val="2"/>
    </font>
    <font>
      <b/>
      <sz val="10"/>
      <color rgb="FFFF0000"/>
      <name val="Arial"/>
      <family val="2"/>
    </font>
    <font>
      <sz val="10"/>
      <name val="Arial"/>
    </font>
  </fonts>
  <fills count="2">
    <fill>
      <patternFill patternType="none"/>
    </fill>
    <fill>
      <patternFill patternType="gray125"/>
    </fill>
  </fills>
  <borders count="12">
    <border>
      <left/>
      <right/>
      <top/>
      <bottom/>
      <diagonal/>
    </border>
    <border>
      <left/>
      <right/>
      <top/>
      <bottom style="thin">
        <color indexed="6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8">
    <xf numFmtId="0" fontId="0" fillId="0" borderId="0"/>
    <xf numFmtId="165" fontId="2"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xf numFmtId="0" fontId="5" fillId="0" borderId="0"/>
    <xf numFmtId="0" fontId="5" fillId="0" borderId="0"/>
    <xf numFmtId="0" fontId="5" fillId="0" borderId="0"/>
    <xf numFmtId="0" fontId="6" fillId="0" borderId="0" applyNumberFormat="0" applyFill="0" applyBorder="0" applyAlignment="0" applyProtection="0">
      <alignment vertical="top"/>
      <protection locked="0"/>
    </xf>
    <xf numFmtId="0" fontId="8" fillId="0" borderId="0" applyNumberFormat="0" applyFill="0" applyAlignment="0" applyProtection="0"/>
    <xf numFmtId="0" fontId="7" fillId="0" borderId="2" applyNumberFormat="0" applyFill="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0" fontId="19" fillId="0" borderId="0" applyNumberFormat="0" applyFill="0" applyBorder="0" applyAlignment="0" applyProtection="0"/>
    <xf numFmtId="165" fontId="1" fillId="0" borderId="0" applyFont="0" applyFill="0" applyBorder="0" applyAlignment="0" applyProtection="0"/>
  </cellStyleXfs>
  <cellXfs count="144">
    <xf numFmtId="0" fontId="0" fillId="0" borderId="0" xfId="0"/>
    <xf numFmtId="0" fontId="5" fillId="0" borderId="0" xfId="0" applyFont="1"/>
    <xf numFmtId="0" fontId="9" fillId="0" borderId="0" xfId="8" applyFont="1" applyAlignment="1">
      <alignment horizontal="left" indent="1"/>
    </xf>
    <xf numFmtId="0" fontId="9" fillId="0" borderId="0" xfId="8" applyFont="1" applyAlignment="1">
      <alignment horizontal="left" vertical="center" indent="1"/>
    </xf>
    <xf numFmtId="0" fontId="0" fillId="0" borderId="0" xfId="0" applyAlignment="1">
      <alignment wrapText="1"/>
    </xf>
    <xf numFmtId="0" fontId="3" fillId="0" borderId="0" xfId="0" applyFont="1" applyAlignment="1">
      <alignment wrapText="1"/>
    </xf>
    <xf numFmtId="0" fontId="5" fillId="0" borderId="0" xfId="0" applyFont="1" applyAlignment="1">
      <alignment wrapText="1"/>
    </xf>
    <xf numFmtId="0" fontId="12" fillId="0" borderId="0" xfId="0" applyFont="1"/>
    <xf numFmtId="0" fontId="5" fillId="0" borderId="0" xfId="0" applyFont="1" applyAlignment="1">
      <alignment horizontal="left" indent="1"/>
    </xf>
    <xf numFmtId="17" fontId="5" fillId="0" borderId="0" xfId="0" applyNumberFormat="1" applyFont="1" applyAlignment="1">
      <alignment horizontal="left"/>
    </xf>
    <xf numFmtId="9" fontId="5" fillId="0" borderId="0" xfId="12" applyFont="1" applyAlignment="1"/>
    <xf numFmtId="3" fontId="5" fillId="0" borderId="0" xfId="0" applyNumberFormat="1" applyFont="1"/>
    <xf numFmtId="0" fontId="5" fillId="0" borderId="0" xfId="0" applyFont="1" applyAlignment="1">
      <alignment horizontal="left" wrapText="1" indent="1"/>
    </xf>
    <xf numFmtId="0" fontId="10" fillId="0" borderId="0" xfId="9" applyFont="1" applyBorder="1" applyAlignment="1">
      <alignment horizontal="left" wrapText="1" indent="1"/>
    </xf>
    <xf numFmtId="0" fontId="0" fillId="0" borderId="0" xfId="0" applyAlignment="1">
      <alignment horizontal="left" wrapText="1" indent="1"/>
    </xf>
    <xf numFmtId="17" fontId="5" fillId="0" borderId="0" xfId="0" applyNumberFormat="1" applyFont="1" applyAlignment="1">
      <alignment horizontal="left" wrapText="1" indent="1"/>
    </xf>
    <xf numFmtId="0" fontId="13" fillId="0" borderId="0" xfId="0" applyFont="1" applyAlignment="1">
      <alignment horizontal="left" indent="1"/>
    </xf>
    <xf numFmtId="3" fontId="15" fillId="0" borderId="0" xfId="1" applyNumberFormat="1" applyFont="1" applyFill="1" applyAlignment="1">
      <alignment wrapText="1"/>
    </xf>
    <xf numFmtId="166" fontId="15" fillId="0" borderId="0" xfId="0" applyNumberFormat="1" applyFont="1" applyAlignment="1">
      <alignment wrapText="1"/>
    </xf>
    <xf numFmtId="168" fontId="15" fillId="0" borderId="0" xfId="0" applyNumberFormat="1" applyFont="1" applyAlignment="1">
      <alignment wrapText="1"/>
    </xf>
    <xf numFmtId="3" fontId="15" fillId="0" borderId="0" xfId="0" applyNumberFormat="1" applyFont="1" applyAlignment="1">
      <alignment wrapText="1"/>
    </xf>
    <xf numFmtId="3" fontId="15" fillId="0" borderId="0" xfId="2" applyNumberFormat="1" applyFont="1" applyFill="1" applyAlignment="1">
      <alignment wrapText="1"/>
    </xf>
    <xf numFmtId="17" fontId="15" fillId="0" borderId="0" xfId="0" applyNumberFormat="1" applyFont="1" applyAlignment="1">
      <alignment horizontal="center" wrapText="1"/>
    </xf>
    <xf numFmtId="169" fontId="5" fillId="0" borderId="0" xfId="0" applyNumberFormat="1" applyFont="1"/>
    <xf numFmtId="9" fontId="5" fillId="0" borderId="0" xfId="12" applyFont="1"/>
    <xf numFmtId="0" fontId="0" fillId="0" borderId="0" xfId="0" applyAlignment="1">
      <alignment horizontal="left" vertical="top" wrapText="1"/>
    </xf>
    <xf numFmtId="0" fontId="11" fillId="0" borderId="0" xfId="15" applyFont="1" applyAlignment="1">
      <alignment horizontal="left" vertical="center" wrapText="1"/>
    </xf>
    <xf numFmtId="0" fontId="11" fillId="0" borderId="0" xfId="13" applyFont="1" applyAlignment="1">
      <alignment horizontal="left" vertical="center" wrapText="1"/>
    </xf>
    <xf numFmtId="0" fontId="5" fillId="0" borderId="0" xfId="13" applyFont="1"/>
    <xf numFmtId="0" fontId="5" fillId="0" borderId="0" xfId="13" applyFont="1" applyAlignment="1">
      <alignment horizontal="left" vertical="center" indent="2"/>
    </xf>
    <xf numFmtId="0" fontId="5" fillId="0" borderId="0" xfId="13" applyFont="1" applyAlignment="1">
      <alignment horizontal="center" vertical="center"/>
    </xf>
    <xf numFmtId="0" fontId="5" fillId="0" borderId="0" xfId="13" applyFont="1" applyAlignment="1">
      <alignment vertical="center"/>
    </xf>
    <xf numFmtId="0" fontId="20" fillId="0" borderId="0" xfId="13" applyFont="1" applyAlignment="1">
      <alignment vertical="center"/>
    </xf>
    <xf numFmtId="0" fontId="21" fillId="0" borderId="0" xfId="13" applyFont="1"/>
    <xf numFmtId="0" fontId="4" fillId="0" borderId="0" xfId="3" applyAlignment="1">
      <alignment vertical="center" wrapText="1"/>
    </xf>
    <xf numFmtId="0" fontId="4" fillId="0" borderId="1" xfId="3" applyBorder="1" applyAlignment="1">
      <alignment vertical="center" wrapText="1"/>
    </xf>
    <xf numFmtId="0" fontId="22" fillId="0" borderId="0" xfId="0" applyFont="1"/>
    <xf numFmtId="0" fontId="21" fillId="0" borderId="0" xfId="0" applyFont="1"/>
    <xf numFmtId="0" fontId="3" fillId="0" borderId="0" xfId="0"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166" fontId="21" fillId="0" borderId="0" xfId="13" applyNumberFormat="1" applyFont="1"/>
    <xf numFmtId="171" fontId="5" fillId="0" borderId="0" xfId="13" applyNumberFormat="1" applyFont="1"/>
    <xf numFmtId="165" fontId="5" fillId="0" borderId="0" xfId="1" applyFont="1"/>
    <xf numFmtId="43" fontId="5" fillId="0" borderId="0" xfId="13" applyNumberFormat="1" applyFont="1"/>
    <xf numFmtId="0" fontId="21" fillId="0" borderId="0" xfId="0" applyFont="1" applyAlignment="1">
      <alignment horizontal="left" wrapText="1"/>
    </xf>
    <xf numFmtId="0" fontId="4" fillId="0" borderId="0" xfId="3" applyFill="1" applyAlignment="1">
      <alignment vertical="center" wrapText="1"/>
    </xf>
    <xf numFmtId="9" fontId="5" fillId="0" borderId="0" xfId="13" applyNumberFormat="1" applyFont="1"/>
    <xf numFmtId="17" fontId="11" fillId="0" borderId="4" xfId="0" applyNumberFormat="1" applyFont="1" applyBorder="1" applyAlignment="1">
      <alignment vertical="top" wrapText="1"/>
    </xf>
    <xf numFmtId="17" fontId="11" fillId="0" borderId="5" xfId="0" applyNumberFormat="1" applyFont="1" applyBorder="1" applyAlignment="1">
      <alignment vertical="top" wrapText="1"/>
    </xf>
    <xf numFmtId="17" fontId="11" fillId="0" borderId="6" xfId="0" applyNumberFormat="1" applyFont="1" applyBorder="1" applyAlignment="1">
      <alignment vertical="top" wrapText="1"/>
    </xf>
    <xf numFmtId="17" fontId="5" fillId="0" borderId="7" xfId="0" applyNumberFormat="1" applyFont="1" applyBorder="1" applyAlignment="1">
      <alignment horizontal="left" wrapText="1" indent="1"/>
    </xf>
    <xf numFmtId="0" fontId="5" fillId="0" borderId="3" xfId="0" applyFont="1" applyBorder="1" applyAlignment="1">
      <alignment horizontal="left" wrapText="1" indent="1"/>
    </xf>
    <xf numFmtId="17" fontId="5" fillId="0" borderId="3" xfId="0" applyNumberFormat="1" applyFont="1" applyBorder="1" applyAlignment="1">
      <alignment horizontal="center" wrapText="1"/>
    </xf>
    <xf numFmtId="3" fontId="5" fillId="0" borderId="3" xfId="1" applyNumberFormat="1" applyFont="1" applyFill="1" applyBorder="1" applyAlignment="1">
      <alignment wrapText="1"/>
    </xf>
    <xf numFmtId="3" fontId="5" fillId="0" borderId="3" xfId="2" applyNumberFormat="1" applyFont="1" applyFill="1" applyBorder="1" applyAlignment="1">
      <alignment wrapText="1"/>
    </xf>
    <xf numFmtId="166" fontId="5" fillId="0" borderId="3" xfId="0" applyNumberFormat="1" applyFont="1" applyBorder="1" applyAlignment="1">
      <alignment wrapText="1"/>
    </xf>
    <xf numFmtId="0" fontId="5" fillId="0" borderId="3" xfId="0" applyFont="1" applyBorder="1" applyAlignment="1">
      <alignment wrapText="1"/>
    </xf>
    <xf numFmtId="3" fontId="5" fillId="0" borderId="3" xfId="0" applyNumberFormat="1" applyFont="1" applyBorder="1" applyAlignment="1">
      <alignment wrapText="1"/>
    </xf>
    <xf numFmtId="3" fontId="14" fillId="0" borderId="8" xfId="0" applyNumberFormat="1" applyFont="1" applyBorder="1" applyAlignment="1">
      <alignment wrapText="1"/>
    </xf>
    <xf numFmtId="168" fontId="5" fillId="0" borderId="3" xfId="0" applyNumberFormat="1" applyFont="1" applyBorder="1" applyAlignment="1">
      <alignment wrapText="1"/>
    </xf>
    <xf numFmtId="17" fontId="5" fillId="0" borderId="3" xfId="0" applyNumberFormat="1" applyFont="1" applyBorder="1" applyAlignment="1">
      <alignment horizontal="left" wrapText="1" indent="1"/>
    </xf>
    <xf numFmtId="0" fontId="0" fillId="0" borderId="3" xfId="0" applyBorder="1"/>
    <xf numFmtId="166" fontId="0" fillId="0" borderId="3" xfId="0" applyNumberFormat="1" applyBorder="1"/>
    <xf numFmtId="166" fontId="14" fillId="0" borderId="3" xfId="0" applyNumberFormat="1" applyFont="1" applyBorder="1" applyAlignment="1">
      <alignment wrapText="1"/>
    </xf>
    <xf numFmtId="3" fontId="14" fillId="0" borderId="3" xfId="0" applyNumberFormat="1" applyFont="1" applyBorder="1" applyAlignment="1">
      <alignment wrapText="1"/>
    </xf>
    <xf numFmtId="3" fontId="0" fillId="0" borderId="3" xfId="0" applyNumberFormat="1" applyBorder="1"/>
    <xf numFmtId="3" fontId="0" fillId="0" borderId="8" xfId="0" applyNumberFormat="1" applyBorder="1"/>
    <xf numFmtId="168" fontId="0" fillId="0" borderId="3" xfId="0" applyNumberFormat="1" applyBorder="1"/>
    <xf numFmtId="17" fontId="15" fillId="0" borderId="3" xfId="0" applyNumberFormat="1" applyFont="1" applyBorder="1" applyAlignment="1">
      <alignment horizontal="center" wrapText="1"/>
    </xf>
    <xf numFmtId="3" fontId="15" fillId="0" borderId="3" xfId="1" applyNumberFormat="1" applyFont="1" applyFill="1" applyBorder="1" applyAlignment="1">
      <alignment wrapText="1"/>
    </xf>
    <xf numFmtId="166" fontId="15" fillId="0" borderId="3" xfId="0" applyNumberFormat="1" applyFont="1" applyBorder="1" applyAlignment="1">
      <alignment wrapText="1"/>
    </xf>
    <xf numFmtId="3" fontId="15" fillId="0" borderId="3" xfId="0" applyNumberFormat="1" applyFont="1" applyBorder="1" applyAlignment="1">
      <alignment wrapText="1"/>
    </xf>
    <xf numFmtId="3" fontId="15" fillId="0" borderId="8" xfId="0" applyNumberFormat="1" applyFont="1" applyBorder="1" applyAlignment="1">
      <alignment wrapText="1"/>
    </xf>
    <xf numFmtId="3" fontId="15" fillId="0" borderId="3" xfId="2" applyNumberFormat="1" applyFont="1" applyFill="1" applyBorder="1" applyAlignment="1">
      <alignment wrapText="1"/>
    </xf>
    <xf numFmtId="3" fontId="17" fillId="0" borderId="3" xfId="0" applyNumberFormat="1" applyFont="1" applyBorder="1" applyAlignment="1">
      <alignment wrapText="1"/>
    </xf>
    <xf numFmtId="0" fontId="5" fillId="0" borderId="3" xfId="0" applyFont="1" applyBorder="1"/>
    <xf numFmtId="0" fontId="17" fillId="0" borderId="3" xfId="0" applyFont="1" applyBorder="1" applyAlignment="1">
      <alignment horizontal="left" wrapText="1" indent="1"/>
    </xf>
    <xf numFmtId="17" fontId="17" fillId="0" borderId="3" xfId="0" applyNumberFormat="1" applyFont="1" applyBorder="1" applyAlignment="1">
      <alignment horizontal="center" wrapText="1"/>
    </xf>
    <xf numFmtId="17" fontId="18" fillId="0" borderId="3" xfId="0" applyNumberFormat="1" applyFont="1" applyBorder="1" applyAlignment="1">
      <alignment horizontal="center" wrapText="1"/>
    </xf>
    <xf numFmtId="17" fontId="5" fillId="0" borderId="9" xfId="0" applyNumberFormat="1" applyFont="1" applyBorder="1" applyAlignment="1">
      <alignment horizontal="left" wrapText="1" indent="1"/>
    </xf>
    <xf numFmtId="0" fontId="5" fillId="0" borderId="10" xfId="0" applyFont="1" applyBorder="1" applyAlignment="1">
      <alignment horizontal="left" wrapText="1" indent="1"/>
    </xf>
    <xf numFmtId="17" fontId="5" fillId="0" borderId="10" xfId="0" applyNumberFormat="1" applyFont="1" applyBorder="1" applyAlignment="1">
      <alignment horizontal="left" wrapText="1" indent="1"/>
    </xf>
    <xf numFmtId="17" fontId="18" fillId="0" borderId="10" xfId="0" applyNumberFormat="1" applyFont="1" applyBorder="1" applyAlignment="1">
      <alignment horizontal="center" wrapText="1"/>
    </xf>
    <xf numFmtId="0" fontId="0" fillId="0" borderId="10" xfId="0" applyBorder="1"/>
    <xf numFmtId="168" fontId="5" fillId="0" borderId="10" xfId="0" applyNumberFormat="1" applyFont="1" applyBorder="1" applyAlignment="1">
      <alignment wrapText="1"/>
    </xf>
    <xf numFmtId="0" fontId="5" fillId="0" borderId="10" xfId="0" applyFont="1" applyBorder="1"/>
    <xf numFmtId="3" fontId="17" fillId="0" borderId="10" xfId="0" applyNumberFormat="1" applyFont="1" applyBorder="1" applyAlignment="1">
      <alignment wrapText="1"/>
    </xf>
    <xf numFmtId="3" fontId="15" fillId="0" borderId="11" xfId="0" applyNumberFormat="1" applyFont="1" applyBorder="1" applyAlignment="1">
      <alignment wrapText="1"/>
    </xf>
    <xf numFmtId="0" fontId="11" fillId="0" borderId="4" xfId="13" applyFont="1" applyBorder="1" applyAlignment="1">
      <alignment horizontal="left" vertical="top" wrapText="1"/>
    </xf>
    <xf numFmtId="0" fontId="11" fillId="0" borderId="5" xfId="13" applyFont="1" applyBorder="1" applyAlignment="1">
      <alignment horizontal="left" vertical="top" wrapText="1"/>
    </xf>
    <xf numFmtId="0" fontId="11" fillId="0" borderId="6" xfId="13" applyFont="1" applyBorder="1" applyAlignment="1">
      <alignment horizontal="left" vertical="top" wrapText="1"/>
    </xf>
    <xf numFmtId="49" fontId="5" fillId="0" borderId="7" xfId="13" applyNumberFormat="1" applyFont="1" applyBorder="1" applyAlignment="1">
      <alignment horizontal="left"/>
    </xf>
    <xf numFmtId="168" fontId="5" fillId="0" borderId="8" xfId="0" applyNumberFormat="1" applyFont="1" applyBorder="1" applyAlignment="1">
      <alignment wrapText="1"/>
    </xf>
    <xf numFmtId="49" fontId="5" fillId="0" borderId="9" xfId="13" applyNumberFormat="1" applyFont="1" applyBorder="1" applyAlignment="1">
      <alignment horizontal="left"/>
    </xf>
    <xf numFmtId="3" fontId="5" fillId="0" borderId="10" xfId="0" applyNumberFormat="1" applyFont="1" applyBorder="1" applyAlignment="1">
      <alignment wrapText="1"/>
    </xf>
    <xf numFmtId="168" fontId="5" fillId="0" borderId="11" xfId="0" applyNumberFormat="1" applyFont="1" applyBorder="1" applyAlignment="1">
      <alignment wrapText="1"/>
    </xf>
    <xf numFmtId="170" fontId="5" fillId="0" borderId="3" xfId="12" applyNumberFormat="1" applyFont="1" applyBorder="1" applyAlignment="1">
      <alignment wrapText="1"/>
    </xf>
    <xf numFmtId="15" fontId="5" fillId="0" borderId="7" xfId="0" applyNumberFormat="1" applyFont="1" applyBorder="1" applyAlignment="1">
      <alignment horizontal="left" indent="1"/>
    </xf>
    <xf numFmtId="15" fontId="15" fillId="0" borderId="7" xfId="0" applyNumberFormat="1" applyFont="1" applyBorder="1" applyAlignment="1">
      <alignment horizontal="left" indent="1"/>
    </xf>
    <xf numFmtId="15" fontId="17" fillId="0" borderId="7" xfId="0" applyNumberFormat="1" applyFont="1" applyBorder="1" applyAlignment="1">
      <alignment horizontal="left" indent="1"/>
    </xf>
    <xf numFmtId="15" fontId="17" fillId="0" borderId="9" xfId="0" applyNumberFormat="1" applyFont="1" applyBorder="1" applyAlignment="1">
      <alignment horizontal="left" indent="1"/>
    </xf>
    <xf numFmtId="0" fontId="10" fillId="0" borderId="0" xfId="9" applyFont="1" applyBorder="1" applyAlignment="1">
      <alignment horizontal="left" indent="1"/>
    </xf>
    <xf numFmtId="0" fontId="3" fillId="0" borderId="0" xfId="0" applyFont="1" applyAlignment="1">
      <alignment horizontal="left" vertical="top" wrapText="1"/>
    </xf>
    <xf numFmtId="14" fontId="0" fillId="0" borderId="0" xfId="0" applyNumberFormat="1" applyAlignment="1">
      <alignment horizontal="left" vertical="top" wrapText="1"/>
    </xf>
    <xf numFmtId="167" fontId="5" fillId="0" borderId="3" xfId="0" applyNumberFormat="1" applyFont="1" applyBorder="1" applyAlignment="1">
      <alignment horizontal="right"/>
    </xf>
    <xf numFmtId="167" fontId="5" fillId="0" borderId="8" xfId="0" applyNumberFormat="1" applyFont="1" applyBorder="1" applyAlignment="1">
      <alignment horizontal="right"/>
    </xf>
    <xf numFmtId="167" fontId="15" fillId="0" borderId="3" xfId="0" applyNumberFormat="1" applyFont="1" applyBorder="1" applyAlignment="1">
      <alignment horizontal="right"/>
    </xf>
    <xf numFmtId="167" fontId="15" fillId="0" borderId="8" xfId="0" applyNumberFormat="1" applyFont="1" applyBorder="1" applyAlignment="1">
      <alignment horizontal="right"/>
    </xf>
    <xf numFmtId="167" fontId="17" fillId="0" borderId="3" xfId="0" applyNumberFormat="1" applyFont="1" applyBorder="1" applyAlignment="1">
      <alignment horizontal="right"/>
    </xf>
    <xf numFmtId="167" fontId="17" fillId="0" borderId="8" xfId="0" applyNumberFormat="1" applyFont="1" applyBorder="1" applyAlignment="1">
      <alignment horizontal="right"/>
    </xf>
    <xf numFmtId="167" fontId="17" fillId="0" borderId="10" xfId="0" applyNumberFormat="1" applyFont="1" applyBorder="1" applyAlignment="1">
      <alignment horizontal="right"/>
    </xf>
    <xf numFmtId="167" fontId="17" fillId="0" borderId="11" xfId="0" applyNumberFormat="1" applyFont="1" applyBorder="1" applyAlignment="1">
      <alignment horizontal="right"/>
    </xf>
    <xf numFmtId="170" fontId="5" fillId="0" borderId="3" xfId="12" applyNumberFormat="1" applyFont="1" applyFill="1" applyBorder="1" applyAlignment="1">
      <alignment wrapText="1"/>
    </xf>
    <xf numFmtId="171" fontId="5" fillId="0" borderId="3" xfId="1" applyNumberFormat="1" applyFont="1" applyBorder="1" applyAlignment="1">
      <alignment wrapText="1"/>
    </xf>
    <xf numFmtId="171" fontId="5" fillId="0" borderId="3" xfId="1" applyNumberFormat="1" applyFont="1" applyBorder="1"/>
    <xf numFmtId="170" fontId="5" fillId="0" borderId="3" xfId="12" applyNumberFormat="1" applyFont="1" applyBorder="1"/>
    <xf numFmtId="170" fontId="5" fillId="0" borderId="8" xfId="12" applyNumberFormat="1" applyFont="1" applyBorder="1" applyAlignment="1">
      <alignment wrapText="1"/>
    </xf>
    <xf numFmtId="3" fontId="11" fillId="0" borderId="5" xfId="0" applyNumberFormat="1" applyFont="1" applyBorder="1" applyAlignment="1">
      <alignment horizontal="left" vertical="top" wrapText="1"/>
    </xf>
    <xf numFmtId="3" fontId="11" fillId="0" borderId="6" xfId="0" applyNumberFormat="1" applyFont="1" applyBorder="1" applyAlignment="1">
      <alignment horizontal="left" vertical="top" wrapText="1"/>
    </xf>
    <xf numFmtId="170" fontId="5" fillId="0" borderId="10" xfId="12" applyNumberFormat="1" applyFont="1" applyBorder="1" applyAlignment="1">
      <alignment wrapText="1"/>
    </xf>
    <xf numFmtId="170" fontId="5" fillId="0" borderId="11" xfId="12" applyNumberFormat="1" applyFont="1" applyBorder="1" applyAlignment="1">
      <alignment wrapText="1"/>
    </xf>
    <xf numFmtId="170" fontId="5" fillId="0" borderId="8" xfId="12" applyNumberFormat="1" applyFont="1" applyFill="1" applyBorder="1" applyAlignment="1">
      <alignment wrapText="1"/>
    </xf>
    <xf numFmtId="170" fontId="5" fillId="0" borderId="10" xfId="12" applyNumberFormat="1" applyFont="1" applyFill="1" applyBorder="1" applyAlignment="1">
      <alignment wrapText="1"/>
    </xf>
    <xf numFmtId="170" fontId="5" fillId="0" borderId="11" xfId="12" applyNumberFormat="1" applyFont="1" applyFill="1" applyBorder="1" applyAlignment="1">
      <alignment wrapText="1"/>
    </xf>
    <xf numFmtId="170" fontId="5" fillId="0" borderId="10" xfId="12" applyNumberFormat="1" applyFont="1" applyBorder="1"/>
    <xf numFmtId="3" fontId="5" fillId="0" borderId="8" xfId="13" applyNumberFormat="1" applyFont="1" applyBorder="1"/>
    <xf numFmtId="3" fontId="5" fillId="0" borderId="11" xfId="13" applyNumberFormat="1" applyFont="1" applyBorder="1"/>
    <xf numFmtId="171" fontId="5" fillId="0" borderId="10" xfId="1" applyNumberFormat="1" applyFont="1" applyBorder="1" applyAlignment="1">
      <alignment wrapText="1"/>
    </xf>
    <xf numFmtId="171" fontId="5" fillId="0" borderId="10" xfId="1" applyNumberFormat="1" applyFont="1" applyBorder="1"/>
    <xf numFmtId="0" fontId="5" fillId="0" borderId="3" xfId="0" applyNumberFormat="1" applyFont="1" applyBorder="1" applyAlignment="1">
      <alignment horizontal="left" wrapText="1" indent="1"/>
    </xf>
    <xf numFmtId="3" fontId="23" fillId="0" borderId="3" xfId="1" applyNumberFormat="1" applyFont="1" applyFill="1" applyBorder="1" applyAlignment="1">
      <alignment wrapText="1"/>
    </xf>
    <xf numFmtId="3" fontId="23" fillId="0" borderId="3" xfId="2" applyNumberFormat="1" applyFont="1" applyFill="1" applyBorder="1" applyAlignment="1">
      <alignment wrapText="1"/>
    </xf>
    <xf numFmtId="166" fontId="23" fillId="0" borderId="3" xfId="0" applyNumberFormat="1" applyFont="1" applyFill="1" applyBorder="1" applyAlignment="1">
      <alignment wrapText="1"/>
    </xf>
    <xf numFmtId="168" fontId="23" fillId="0" borderId="3" xfId="0" applyNumberFormat="1" applyFont="1" applyFill="1" applyBorder="1" applyAlignment="1">
      <alignment wrapText="1"/>
    </xf>
    <xf numFmtId="3" fontId="23" fillId="0" borderId="3" xfId="0" applyNumberFormat="1" applyFont="1" applyFill="1" applyBorder="1" applyAlignment="1">
      <alignment wrapText="1"/>
    </xf>
    <xf numFmtId="3" fontId="23" fillId="0" borderId="8" xfId="0" applyNumberFormat="1" applyFont="1" applyFill="1" applyBorder="1" applyAlignment="1">
      <alignment wrapText="1"/>
    </xf>
    <xf numFmtId="3" fontId="5" fillId="0" borderId="3" xfId="13" applyNumberFormat="1" applyFont="1" applyFill="1" applyBorder="1" applyAlignment="1">
      <alignment wrapText="1"/>
    </xf>
    <xf numFmtId="168" fontId="5" fillId="0" borderId="3" xfId="13" applyNumberFormat="1" applyFont="1" applyFill="1" applyBorder="1" applyAlignment="1">
      <alignment wrapText="1"/>
    </xf>
    <xf numFmtId="166" fontId="0" fillId="0" borderId="0" xfId="0" applyNumberFormat="1"/>
    <xf numFmtId="49" fontId="5" fillId="0" borderId="7" xfId="13" applyNumberFormat="1" applyFont="1" applyFill="1" applyBorder="1" applyAlignment="1">
      <alignment horizontal="left"/>
    </xf>
    <xf numFmtId="49" fontId="5" fillId="0" borderId="9" xfId="13" applyNumberFormat="1" applyFont="1" applyFill="1" applyBorder="1" applyAlignment="1">
      <alignment horizontal="left"/>
    </xf>
    <xf numFmtId="3" fontId="5" fillId="0" borderId="8" xfId="13" applyNumberFormat="1" applyFont="1" applyFill="1" applyBorder="1"/>
    <xf numFmtId="3" fontId="5" fillId="0" borderId="10" xfId="13" applyNumberFormat="1" applyFont="1" applyBorder="1" applyAlignment="1">
      <alignment wrapText="1"/>
    </xf>
  </cellXfs>
  <cellStyles count="18">
    <cellStyle name="Comma" xfId="1" builtinId="3"/>
    <cellStyle name="Comma 2" xfId="5" xr:uid="{00000000-0005-0000-0000-000001000000}"/>
    <cellStyle name="Comma 3" xfId="10" xr:uid="{00000000-0005-0000-0000-000002000000}"/>
    <cellStyle name="Comma 4" xfId="17" xr:uid="{127AD6B6-7C10-4935-8C38-60209AABBA23}"/>
    <cellStyle name="Currency" xfId="2" builtinId="4"/>
    <cellStyle name="Currency 2" xfId="11" xr:uid="{00000000-0005-0000-0000-000004000000}"/>
    <cellStyle name="Heading 1" xfId="8" builtinId="16" customBuiltin="1"/>
    <cellStyle name="Heading 2" xfId="9" builtinId="17"/>
    <cellStyle name="Hyperlink" xfId="3" builtinId="8"/>
    <cellStyle name="Hyperlink 2" xfId="7" xr:uid="{00000000-0005-0000-0000-000009000000}"/>
    <cellStyle name="Hyperlink 3" xfId="16" xr:uid="{A5E3A007-DC50-4CF0-92CE-29079608A426}"/>
    <cellStyle name="Normal" xfId="0" builtinId="0"/>
    <cellStyle name="Normal 2" xfId="4" xr:uid="{00000000-0005-0000-0000-00000B000000}"/>
    <cellStyle name="Normal 2 2" xfId="6" xr:uid="{00000000-0005-0000-0000-00000C000000}"/>
    <cellStyle name="Normal 2 3" xfId="15" xr:uid="{89B4C47B-11F2-40D5-98BD-8AD1E39E844B}"/>
    <cellStyle name="Normal 3" xfId="13" xr:uid="{D2EDDE3A-6807-40DA-86B8-9525679235A6}"/>
    <cellStyle name="Per cent" xfId="12" builtinId="5"/>
    <cellStyle name="Per cent 2" xfId="14" xr:uid="{26312570-5D4C-4E60-A7AB-703A9FD2AA19}"/>
  </cellStyles>
  <dxfs count="93">
    <dxf>
      <font>
        <b val="0"/>
        <i val="0"/>
        <strike val="0"/>
        <condense val="0"/>
        <extend val="0"/>
        <outline val="0"/>
        <shadow val="0"/>
        <u val="none"/>
        <vertAlign val="baseline"/>
        <sz val="10"/>
        <color auto="1"/>
        <name val="Arial"/>
        <scheme val="none"/>
      </font>
      <numFmt numFmtId="167" formatCode="&quot;£&quot;#,##0.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67" formatCode="&quot;£&quot;#,##0.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20" formatCode="dd\-mmm\-yy"/>
      <fill>
        <patternFill patternType="none">
          <fgColor indexed="64"/>
          <bgColor indexed="65"/>
        </patternFill>
      </fill>
      <alignment horizontal="left" vertical="bottom" textRotation="0" wrapText="0" indent="1"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dxf>
    <dxf>
      <border>
        <bottom style="thin">
          <color indexed="64"/>
        </bottom>
      </border>
    </dxf>
    <dxf>
      <font>
        <b/>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3" formatCode="#,##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71" formatCode="_(* #,##0_);_(* \(#,##0\);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71" formatCode="_(* #,##0_);_(* \(#,##0\);_(* &quot;-&quot;??_);_(@_)"/>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0" formatCode="@"/>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numFmt numFmtId="3" formatCode="#,##0"/>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3" formatCode="#,##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0" formatCode="@"/>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numFmt numFmtId="3" formatCode="#,##0"/>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70" formatCode="0.0%"/>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70" formatCode="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70" formatCode="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0" formatCode="@"/>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numFmt numFmtId="3" formatCode="#,##0"/>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70" formatCode="0.0%"/>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70" formatCode="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70" formatCode="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70" formatCode="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0" formatCode="@"/>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numFmt numFmtId="3" formatCode="#,##0"/>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auto="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30" formatCode="@"/>
      <fill>
        <patternFill patternType="none">
          <fgColor indexed="64"/>
          <bgColor auto="1"/>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numFmt numFmtId="3" formatCode="#,##0"/>
      <fill>
        <patternFill patternType="none">
          <fgColor indexed="64"/>
          <bgColor auto="1"/>
        </patternFill>
      </fill>
    </dxf>
    <dxf>
      <border>
        <bottom style="thin">
          <color indexed="64"/>
        </bottom>
      </border>
    </dxf>
    <dxf>
      <font>
        <b/>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68" formatCode="0.0"/>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68" formatCode="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68" formatCode="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68" formatCode="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68" formatCode="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68" formatCode="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68" formatCode="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68" formatCode="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3"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0" formatCode="@"/>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dxf>
    <dxf>
      <border>
        <bottom style="thin">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color auto="1"/>
        <name val="Arial"/>
        <scheme val="none"/>
      </font>
      <numFmt numFmtId="3" formatCode="#,##0"/>
      <fill>
        <patternFill patternType="none">
          <fgColor indexed="64"/>
          <bgColor auto="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scheme val="none"/>
      </font>
      <numFmt numFmtId="3" formatCode="#,##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scheme val="none"/>
      </font>
      <numFmt numFmtId="166" formatCode="#,##0.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168" formatCode="0.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scheme val="none"/>
      </font>
      <numFmt numFmtId="166" formatCode="#,##0.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3" formatCode="#,##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numFmt numFmtId="3" formatCode="#,##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scheme val="none"/>
      </font>
      <numFmt numFmtId="22" formatCode="mmm\-yy"/>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22" formatCode="mmm\-yy"/>
      <alignment horizontal="lef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0" formatCode="General"/>
      <alignment horizontal="lef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0" formatCode="General"/>
      <alignment horizontal="lef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scheme val="none"/>
      </font>
      <numFmt numFmtId="22" formatCode="mmm\-yy"/>
      <fill>
        <patternFill patternType="none">
          <fgColor indexed="64"/>
          <bgColor auto="1"/>
        </patternFill>
      </fill>
      <alignment horizontal="left" vertical="bottom" textRotation="0" wrapText="1" relativeIndent="1"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fill>
        <patternFill patternType="none">
          <fgColor indexed="64"/>
          <bgColor auto="1"/>
        </patternFill>
      </fill>
      <alignment horizontal="general" vertical="bottom" textRotation="0" wrapText="1" indent="0" justifyLastLine="0" shrinkToFit="0" readingOrder="0"/>
    </dxf>
    <dxf>
      <border>
        <bottom style="thin">
          <color indexed="64"/>
        </bottom>
      </border>
    </dxf>
    <dxf>
      <font>
        <b/>
        <i val="0"/>
        <strike val="0"/>
        <condense val="0"/>
        <extend val="0"/>
        <outline val="0"/>
        <shadow val="0"/>
        <u val="none"/>
        <vertAlign val="baseline"/>
        <sz val="10"/>
        <color auto="1"/>
        <name val="Arial"/>
        <family val="2"/>
        <scheme val="none"/>
      </font>
      <numFmt numFmtId="22" formatCode="mmm\-yy"/>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dxf>
    <dxf>
      <alignment horizontal="general" vertical="center" textRotation="0" wrapText="1" indent="0" justifyLastLine="0" shrinkToFit="0" readingOrder="0"/>
    </dxf>
    <dxf>
      <border outline="0">
        <top style="thin">
          <color indexed="64"/>
        </top>
      </border>
    </dxf>
    <dxf>
      <alignment textRotation="0" wrapText="1" indent="0" justifyLastLine="0" shrinkToFit="0" readingOrder="0"/>
    </dxf>
    <dxf>
      <font>
        <b/>
      </font>
      <alignment textRotation="0" wrapText="1" indent="0" justifyLastLine="0" shrinkToFit="0" readingOrder="0"/>
    </dxf>
  </dxfs>
  <tableStyles count="1" defaultTableStyle="TableStyleMedium2" defaultPivotStyle="PivotStyleLight16">
    <tableStyle name="Table Style 1" pivot="0" count="0" xr9:uid="{2A8A8FA5-0D7B-4294-8E86-AA87EF9C54CA}"/>
  </tableStyles>
  <colors>
    <mruColors>
      <color rgb="FFA180CA"/>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0177a\datashare\revenue_scotland\Analysis\Reports\Annual%20Summary%20of%20Trends%202024-25\Official%20Sensitive%20-%20Figures%20and%20Tables%20-%20Annual%20Summary%20of%20Trends%20in%20the%20Devolved%20Taxes%202023-24.xlsx" TargetMode="External"/><Relationship Id="rId1" Type="http://schemas.openxmlformats.org/officeDocument/2006/relationships/externalLinkPath" Target="file:///\\s0177a\datashare\revenue_scotland\Analysis\Reports\Annual%20Summary%20of%20Trends%202024-25\Official%20Sensitive%20-%20Figures%20and%20Tables%20-%20Annual%20Summary%20of%20Trends%20in%20the%20Devolved%20Taxes%202023-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Figure 1"/>
      <sheetName val="Figure 2"/>
      <sheetName val="Data for Figure 1"/>
      <sheetName val="Data for Figure 2"/>
      <sheetName val="Figure 3"/>
      <sheetName val="Data for Figure 3"/>
      <sheetName val="Figure 4"/>
      <sheetName val="Data for Figure 4"/>
      <sheetName val="Figure 5"/>
      <sheetName val="Data for Figure 5"/>
      <sheetName val="Figure 6"/>
      <sheetName val="Data for Figure 6"/>
      <sheetName val="Figure 7"/>
      <sheetName val="Data for Figure 7"/>
      <sheetName val="Figure 8"/>
      <sheetName val="Data for Figure 8"/>
      <sheetName val="Figure 9"/>
      <sheetName val="Data for Figure 9"/>
      <sheetName val="Figure 10"/>
      <sheetName val="Data for Figure 10"/>
      <sheetName val="Figure 11"/>
      <sheetName val="Data for Figure 11"/>
      <sheetName val="Figure 12"/>
      <sheetName val="Data for Figure 12"/>
      <sheetName val="Figure 13"/>
      <sheetName val="Data for Figure 13"/>
      <sheetName val="Figure 14"/>
      <sheetName val="Data for Figure 14"/>
      <sheetName val="Figure 15"/>
      <sheetName val="Data for Figure 15"/>
      <sheetName val="Figure 16"/>
      <sheetName val="Data for Figure 16"/>
      <sheetName val="Figure 17"/>
      <sheetName val="Data for Figure 17"/>
      <sheetName val="Figure 18"/>
      <sheetName val="Data for Figure 18"/>
      <sheetName val="Figure 19"/>
      <sheetName val="Data for Figure 19"/>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Additional Table 1"/>
      <sheetName val="Additional Table 2"/>
      <sheetName val="Additional Table 3"/>
      <sheetName val="Additional Table 4"/>
      <sheetName val="Additional Table 5"/>
      <sheetName val="Additional Table 6"/>
      <sheetName val="Additional Table 7"/>
      <sheetName val="Additional Table 8"/>
    </sheetNames>
    <sheetDataSet>
      <sheetData sheetId="0"/>
      <sheetData sheetId="1" refreshError="1"/>
      <sheetData sheetId="2" refreshError="1"/>
      <sheetData sheetId="3"/>
      <sheetData sheetId="4"/>
      <sheetData sheetId="5" refreshError="1"/>
      <sheetData sheetId="6"/>
      <sheetData sheetId="7" refreshError="1"/>
      <sheetData sheetId="8"/>
      <sheetData sheetId="9" refreshError="1"/>
      <sheetData sheetId="10"/>
      <sheetData sheetId="11" refreshError="1"/>
      <sheetData sheetId="12"/>
      <sheetData sheetId="13" refreshError="1"/>
      <sheetData sheetId="14"/>
      <sheetData sheetId="15" refreshError="1"/>
      <sheetData sheetId="16"/>
      <sheetData sheetId="17" refreshError="1"/>
      <sheetData sheetId="18"/>
      <sheetData sheetId="19" refreshError="1"/>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refreshError="1"/>
      <sheetData sheetId="34"/>
      <sheetData sheetId="35" refreshError="1"/>
      <sheetData sheetId="36"/>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of_contents" displayName="Table_of_contents" ref="A4:C9" totalsRowShown="0" headerRowDxfId="92" dataDxfId="91" tableBorderDxfId="90" headerRowCellStyle="Normal">
  <autoFilter ref="A4:C9" xr:uid="{00000000-0009-0000-0100-000003000000}">
    <filterColumn colId="0" hiddenButton="1"/>
    <filterColumn colId="1" hiddenButton="1"/>
    <filterColumn colId="2" hiddenButton="1"/>
  </autoFilter>
  <tableColumns count="3">
    <tableColumn id="1" xr3:uid="{00000000-0010-0000-0000-000001000000}" name="Worksheet" dataDxfId="89" dataCellStyle="Hyperlink"/>
    <tableColumn id="3" xr3:uid="{25B53D2A-8868-4F52-B27D-2491C674C861}" name="Table" dataDxfId="88" dataCellStyle="Hyperlink"/>
    <tableColumn id="2" xr3:uid="{00000000-0010-0000-0000-000002000000}" name="Description" dataDxfId="8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Quarterly_SLfT" displayName="Table1_Quarterly_SLfT" ref="A3:L47" totalsRowShown="0" headerRowDxfId="86" dataDxfId="84" headerRowBorderDxfId="85" tableBorderDxfId="83" totalsRowBorderDxfId="82">
  <tableColumns count="12">
    <tableColumn id="1" xr3:uid="{00000000-0010-0000-0100-000001000000}" name="Months" dataDxfId="81"/>
    <tableColumn id="15" xr3:uid="{7C48B733-790C-41A3-BE04-4AF42B4564A4}" name="Year" dataDxfId="80"/>
    <tableColumn id="13" xr3:uid="{E3C148AF-F47E-4F24-8519-31899220C93C}" name="Fiscal Year Quarter" dataDxfId="79"/>
    <tableColumn id="11" xr3:uid="{DC34B341-92A7-4133-8540-F24D58E748B5}" name="Fiscal Year" dataDxfId="78"/>
    <tableColumn id="2" xr3:uid="{00000000-0010-0000-0100-000002000000}" name="Provisional / Finalised" dataDxfId="77"/>
    <tableColumn id="3" xr3:uid="{00000000-0010-0000-0100-000003000000}" name="Returns Received_x000a_[note 1]" dataDxfId="76" dataCellStyle="Comma"/>
    <tableColumn id="4" xr3:uid="{00000000-0010-0000-0100-000004000000}" name="Total Sites" dataDxfId="75" dataCellStyle="Currency"/>
    <tableColumn id="5" xr3:uid="{00000000-0010-0000-0100-000005000000}" name="Total Tax Declared Payable_x000a_(£ millions) _x000a_[note 2]" dataDxfId="74"/>
    <tableColumn id="6" xr3:uid="{00000000-0010-0000-0100-000006000000}" name="Four-quarter average_x000a_(£ millions)" dataDxfId="73"/>
    <tableColumn id="7" xr3:uid="{00000000-0010-0000-0100-000007000000}" name="Total of Scottish Landfill Communities Fund Payments_x000a_(£ millions)_x000a_[note 3]" dataDxfId="72"/>
    <tableColumn id="8" xr3:uid="{00000000-0010-0000-0100-000008000000}" name="Total Standard Rate Tonnage _x000a_[note 4]" dataDxfId="71"/>
    <tableColumn id="9" xr3:uid="{00000000-0010-0000-0100-000009000000}" name="Total Lower Rate Tonnage_x000a_[note 4]" dataDxfId="7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16FF742-89B7-49DA-AEDE-76833F9F294C}" name="SLfT_declared_due_contributions_to_the_Scottish_Landfill_Communities_Fund_and_credits_claimed_by_year" displayName="SLfT_declared_due_contributions_to_the_Scottish_Landfill_Communities_Fund_and_credits_claimed_by_year" ref="A3:K14" totalsRowShown="0" headerRowDxfId="69" dataDxfId="67" headerRowBorderDxfId="68" tableBorderDxfId="66" totalsRowBorderDxfId="65">
  <autoFilter ref="A3:K14" xr:uid="{C8F2D83D-BAE6-4A00-A577-A5E2853EDD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E074A4DE-DB4A-43AE-A20E-370509DCB67E}" name="Fiscal Year" dataDxfId="64"/>
    <tableColumn id="13" xr3:uid="{886697F2-DF50-4509-A34D-93DB71E98722}" name="Total Standard Rate Tonnage _x000a_[note 3]" dataDxfId="63" dataCellStyle="Normal 3"/>
    <tableColumn id="12" xr3:uid="{7FEC49FA-7622-4175-81B9-02DABD05B3B6}" name="Total Lower Rate Tonnage_x000a_[note 3]" dataDxfId="62" dataCellStyle="Normal 3"/>
    <tableColumn id="2" xr3:uid="{475B3C3E-2111-4611-8CAF-E1F1ABBD7CA0}" name="Gross SLfT declared due for Standard rate disposals (£ millions) [note 2]" dataDxfId="61" dataCellStyle="Normal 3"/>
    <tableColumn id="3" xr3:uid="{CEE3135A-6E71-4AE7-BC08-4D96067A85DD}" name="Gross SLfT declared due for Lower rate disposals (£ millions) [note 2]" dataDxfId="60" dataCellStyle="Normal 3"/>
    <tableColumn id="4" xr3:uid="{91D7D849-09FE-47E2-BBC7-0447FE299D04}" name="Gross SLfT declared due (Total)(£ millions) [note 2]" dataDxfId="59" dataCellStyle="Normal 3"/>
    <tableColumn id="5" xr3:uid="{9E404FCA-132A-45A6-A827-CC16BBE45589}" name="Contributions to SLCF (£ millions) [note 3]" dataDxfId="58" dataCellStyle="Normal 3"/>
    <tableColumn id="6" xr3:uid="{27571E28-19A7-4E74-882F-2CF913AE514A}" name="Credit claimed for Contributions to SLCF (£ millions)" dataDxfId="57" dataCellStyle="Normal 3"/>
    <tableColumn id="7" xr3:uid="{DDB79E20-FB45-478C-9448-2F80A467B54E}" name="Credit claimed for _x000a_bad debt and permanent removals (£ millions)" dataDxfId="56" dataCellStyle="Normal 3"/>
    <tableColumn id="8" xr3:uid="{F2AA935C-3F28-4F97-BC0C-3F5AA4ACA31D}" name="All Credit claimed (£ millions)" dataDxfId="55" dataCellStyle="Normal 3"/>
    <tableColumn id="10" xr3:uid="{A6F67A5A-EDE5-4F64-AD2F-5D0A4A3BD08A}" name="Net SLfT declared due (£ millions) [note 4]" dataDxfId="54"/>
  </tableColumns>
  <tableStyleInfo name="Table Style 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40A18FA-8ABD-4799-BA2B-6FDD3D11EF30}" name="Table5" displayName="Table5" ref="A3:D14" totalsRowShown="0" headerRowDxfId="53" dataDxfId="51" headerRowBorderDxfId="52" tableBorderDxfId="50" totalsRowBorderDxfId="49">
  <tableColumns count="4">
    <tableColumn id="1" xr3:uid="{9A7B877C-E265-4E80-BE01-0FAB6C281F00}" name="Fiscal Year" dataDxfId="48" dataCellStyle="Normal 3"/>
    <tableColumn id="2" xr3:uid="{DD668A1C-1E56-4FD3-9E31-6B4390FD8582}" name="Percent of Standard Rate Gross SLfT - 19 12 12 [note 1]" dataDxfId="47" dataCellStyle="Per cent"/>
    <tableColumn id="3" xr3:uid="{D11A290A-2F77-4011-86B1-214143A5E247}" name="Percent of Standard Rate Gross SLfT - 20 03 01 [note 2]" dataDxfId="46" dataCellStyle="Per cent"/>
    <tableColumn id="4" xr3:uid="{BA80748F-0A23-41AC-AD08-F6008F6FD4AE}" name="Percent of Standard Rate Gross SLfT - Other or unknown" dataDxfId="45" dataCellStyle="Per cent"/>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186FB90-DBCD-47FB-96A0-3F863B3619AD}" name="Table6" displayName="Table6" ref="A16:E27" totalsRowShown="0" headerRowDxfId="44" headerRowBorderDxfId="43" tableBorderDxfId="42" totalsRowBorderDxfId="41">
  <tableColumns count="5">
    <tableColumn id="1" xr3:uid="{ABFACDE6-F803-45BD-9F04-78CF664DDF61}" name="Fiscal Year" dataDxfId="40" dataCellStyle="Normal 3"/>
    <tableColumn id="2" xr3:uid="{5ED44DCD-EF82-4CA0-BBE5-4A515CE2C2D9}" name="Percent of Lower Rate Gross SLfT - 19 12 12 [note 1]" dataDxfId="39" dataCellStyle="Per cent"/>
    <tableColumn id="3" xr3:uid="{9A6B27FD-FA08-4025-9DB8-6C0750733261}" name="Percent of Lower Rate Gross SLfT - 17 05 04 [note 3]" dataDxfId="38" dataCellStyle="Per cent"/>
    <tableColumn id="4" xr3:uid="{D7B0E1DF-6487-474B-A22F-457076419068}" name="Percent of Lower Rate Gross SLfT - 19 12 09 [note 4]" dataDxfId="37" dataCellStyle="Per cent"/>
    <tableColumn id="5" xr3:uid="{6800738F-F3A1-4F2E-AD27-DDDAF5DCFFE5}" name="Percent of Lower Rate Gross SLfT - Other or unknown" dataDxfId="36" dataCellStyle="Per cent"/>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E0AB43B-B034-4FBC-BDB3-A3D435E885F4}" name="Table7" displayName="Table7" ref="A29:D40" totalsRowShown="0" headerRowDxfId="35" headerRowBorderDxfId="34" tableBorderDxfId="33" totalsRowBorderDxfId="32">
  <tableColumns count="4">
    <tableColumn id="1" xr3:uid="{1CF81471-5C9C-4A70-B03F-07DFCE0B836A}" name="Fiscal Year" dataDxfId="31" dataCellStyle="Normal 3"/>
    <tableColumn id="2" xr3:uid="{F38BD0F7-E9B8-44F4-963C-99166003C424}" name="Percent of Total Gross SLfT - 19 12 12 [note 1]" dataDxfId="30" dataCellStyle="Per cent"/>
    <tableColumn id="3" xr3:uid="{B4EAEB0D-A2B6-4F30-A0FB-E6CF4C076AA9}" name="Percent of Total Gross SLfT - 20 03 01 [note 2]" dataDxfId="29" dataCellStyle="Per cent"/>
    <tableColumn id="4" xr3:uid="{9EB0416D-FDAB-4B28-822D-D6113859DA4C}" name="Percent of Total Gross SLfT - Other or unknown" dataDxfId="28" dataCellStyle="Per cent"/>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5599720-6EBD-4C67-8A85-2618D0529DEA}" name="Table8" displayName="Table8" ref="A3:E14" totalsRowShown="0" headerRowDxfId="27" dataDxfId="25" headerRowBorderDxfId="26" tableBorderDxfId="24" totalsRowBorderDxfId="23">
  <tableColumns count="5">
    <tableColumn id="1" xr3:uid="{7936C3A7-6ED9-417F-818B-60ED07F73F58}" name="Fiscal Year" dataDxfId="22" dataCellStyle="Normal 3"/>
    <tableColumn id="2" xr3:uid="{A7BED266-5032-4918-8B1A-935E489F960C}" name="Standard Rate Tonnage - 19 12 12 [note 1][note 5]" dataDxfId="21"/>
    <tableColumn id="3" xr3:uid="{6B5DBB68-322E-4C5F-B9CF-B170556CDFEC}" name="Standard Rate Tonnage - 20 03 01 [note 2][note 5]" dataDxfId="20"/>
    <tableColumn id="4" xr3:uid="{E4D862D2-1223-4040-88BA-6A19993EFF9A}" name="Standard Rate Tonnage - Other or unknown [note 5]" dataDxfId="19"/>
    <tableColumn id="5" xr3:uid="{5D73F39B-C4B1-461A-88A4-6801FD9627DD}" name="Standard Rate Tonnage - Total" dataDxfId="18" dataCellStyle="Normal 3"/>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81C0C3-3752-4DED-A3EB-59CAA9050B93}" name="Table9" displayName="Table9" ref="A16:F27" totalsRowShown="0" headerRowDxfId="17" headerRowBorderDxfId="16" tableBorderDxfId="15" totalsRowBorderDxfId="14">
  <tableColumns count="6">
    <tableColumn id="1" xr3:uid="{525D0B50-92C4-4108-9CAA-A6A81CB151A9}" name="Fiscal Year" dataDxfId="13" dataCellStyle="Normal 3"/>
    <tableColumn id="2" xr3:uid="{B41D2EC7-A6BF-430F-97A3-DB578355713E}" name="Lower Rate Tonnage - 19 12 12 [note 1][note 5]" dataDxfId="12"/>
    <tableColumn id="3" xr3:uid="{11EF38EA-E8A9-4FFB-986B-F159B556CDF3}" name="Lower Rate Tonnage - 17 05 04 [note 3][note 5]" dataDxfId="11" dataCellStyle="Comma"/>
    <tableColumn id="4" xr3:uid="{B7AAD9B6-C729-4BFB-A2A6-BAB9BED0D272}" name="Lower Rate Tonnage - 19 12 09 [note 4][note 5]" dataDxfId="10" dataCellStyle="Comma"/>
    <tableColumn id="5" xr3:uid="{64D3A0F9-DA95-4207-827D-2A2A1243BDAE}" name="Lower Rate Tonnage - Other or unknown [note 5]" dataDxfId="9"/>
    <tableColumn id="6" xr3:uid="{E468748E-3EBD-443A-B72C-78AEF9029437}" name="Lower Rate Tonnage - Total" dataDxfId="8" dataCellStyle="Normal 3"/>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LfT_rates" displayName="SLfT_rates" ref="A3:C14" totalsRowShown="0" headerRowDxfId="7" dataDxfId="5" headerRowBorderDxfId="6" tableBorderDxfId="4" totalsRowBorderDxfId="3" headerRowCellStyle="Normal 3">
  <autoFilter ref="A3:C14" xr:uid="{00000000-0009-0000-0100-000002000000}">
    <filterColumn colId="0" hiddenButton="1"/>
    <filterColumn colId="1" hiddenButton="1"/>
    <filterColumn colId="2" hiddenButton="1"/>
  </autoFilter>
  <tableColumns count="3">
    <tableColumn id="1" xr3:uid="{00000000-0010-0000-0200-000001000000}" name="Date" dataDxfId="2"/>
    <tableColumn id="2" xr3:uid="{00000000-0010-0000-0200-000002000000}" name="Standard rate per tonne" dataDxfId="1"/>
    <tableColumn id="3" xr3:uid="{00000000-0010-0000-0200-000003000000}" name="Lower rate per tonne" dataDxfId="0"/>
  </tableColumns>
  <tableStyleInfo showFirstColumn="0" showLastColumn="0" showRowStripes="1" showColumnStripes="0"/>
</table>
</file>

<file path=xl/theme/theme1.xml><?xml version="1.0" encoding="utf-8"?>
<a:theme xmlns:a="http://schemas.openxmlformats.org/drawingml/2006/main" name="Office Theme">
  <a:themeElements>
    <a:clrScheme name="Custom 2">
      <a:dk1>
        <a:sysClr val="windowText" lastClr="000000"/>
      </a:dk1>
      <a:lt1>
        <a:sysClr val="window" lastClr="FFFFFF"/>
      </a:lt1>
      <a:dk2>
        <a:srgbClr val="1F497D"/>
      </a:dk2>
      <a:lt2>
        <a:srgbClr val="EEECE1"/>
      </a:lt2>
      <a:accent1>
        <a:srgbClr val="4F81BD"/>
      </a:accent1>
      <a:accent2>
        <a:srgbClr val="FF5050"/>
      </a:accent2>
      <a:accent3>
        <a:srgbClr val="9BBB59"/>
      </a:accent3>
      <a:accent4>
        <a:srgbClr val="946EC2"/>
      </a:accent4>
      <a:accent5>
        <a:srgbClr val="005DB9"/>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3.bin"/><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1"/>
  <sheetViews>
    <sheetView showGridLines="0" tabSelected="1" zoomScaleNormal="100" workbookViewId="0"/>
  </sheetViews>
  <sheetFormatPr defaultColWidth="9.140625" defaultRowHeight="12.75" x14ac:dyDescent="0.2"/>
  <cols>
    <col min="1" max="1" width="18.5703125" style="14" customWidth="1"/>
    <col min="2" max="2" width="55.28515625" style="14" customWidth="1"/>
    <col min="3" max="3" width="80.85546875" style="4" customWidth="1"/>
    <col min="4" max="16384" width="9.140625" style="4"/>
  </cols>
  <sheetData>
    <row r="1" spans="1:3" ht="60" customHeight="1" x14ac:dyDescent="0.35">
      <c r="A1" s="2" t="s">
        <v>111</v>
      </c>
      <c r="B1" s="2"/>
    </row>
    <row r="2" spans="1:3" ht="27.75" customHeight="1" x14ac:dyDescent="0.3">
      <c r="A2" s="16" t="s">
        <v>0</v>
      </c>
      <c r="B2" s="16"/>
    </row>
    <row r="3" spans="1:3" ht="27.75" customHeight="1" x14ac:dyDescent="0.25">
      <c r="A3" s="102" t="s">
        <v>14</v>
      </c>
      <c r="B3" s="13"/>
    </row>
    <row r="4" spans="1:3" ht="27.75" customHeight="1" x14ac:dyDescent="0.2">
      <c r="A4" s="5" t="s">
        <v>16</v>
      </c>
      <c r="B4" s="5" t="s">
        <v>70</v>
      </c>
      <c r="C4" s="38" t="s">
        <v>17</v>
      </c>
    </row>
    <row r="5" spans="1:3" ht="27.75" customHeight="1" x14ac:dyDescent="0.2">
      <c r="A5" s="34" t="s">
        <v>18</v>
      </c>
      <c r="B5" s="39" t="s">
        <v>71</v>
      </c>
      <c r="C5" s="39" t="s">
        <v>63</v>
      </c>
    </row>
    <row r="6" spans="1:3" ht="27.75" customHeight="1" x14ac:dyDescent="0.2">
      <c r="A6" s="46" t="s">
        <v>50</v>
      </c>
      <c r="B6" s="39" t="s">
        <v>59</v>
      </c>
      <c r="C6" s="39" t="s">
        <v>64</v>
      </c>
    </row>
    <row r="7" spans="1:3" ht="27.75" customHeight="1" x14ac:dyDescent="0.2">
      <c r="A7" s="46" t="s">
        <v>52</v>
      </c>
      <c r="B7" s="39" t="s">
        <v>72</v>
      </c>
      <c r="C7" s="39" t="s">
        <v>68</v>
      </c>
    </row>
    <row r="8" spans="1:3" ht="27.75" customHeight="1" x14ac:dyDescent="0.2">
      <c r="A8" s="46" t="s">
        <v>51</v>
      </c>
      <c r="B8" s="39" t="s">
        <v>73</v>
      </c>
      <c r="C8" s="39" t="s">
        <v>67</v>
      </c>
    </row>
    <row r="9" spans="1:3" ht="27.75" customHeight="1" x14ac:dyDescent="0.2">
      <c r="A9" s="35" t="s">
        <v>56</v>
      </c>
      <c r="B9" s="40" t="s">
        <v>75</v>
      </c>
      <c r="C9" s="40" t="s">
        <v>69</v>
      </c>
    </row>
    <row r="10" spans="1:3" ht="18.600000000000001" customHeight="1" x14ac:dyDescent="0.2"/>
    <row r="11" spans="1:3" ht="96" customHeight="1" x14ac:dyDescent="0.2">
      <c r="A11" s="103" t="s">
        <v>13</v>
      </c>
      <c r="B11" s="25" t="s">
        <v>48</v>
      </c>
    </row>
    <row r="12" spans="1:3" ht="57" customHeight="1" x14ac:dyDescent="0.2">
      <c r="A12" s="103" t="s">
        <v>23</v>
      </c>
      <c r="B12" s="25" t="s">
        <v>49</v>
      </c>
    </row>
    <row r="13" spans="1:3" ht="18.75" customHeight="1" x14ac:dyDescent="0.2">
      <c r="A13" s="103" t="s">
        <v>24</v>
      </c>
      <c r="B13" s="104">
        <v>46178</v>
      </c>
    </row>
    <row r="14" spans="1:3" ht="27.75" customHeight="1" x14ac:dyDescent="0.2">
      <c r="A14" s="103" t="s">
        <v>25</v>
      </c>
      <c r="B14" s="104">
        <v>46269</v>
      </c>
    </row>
    <row r="15" spans="1:3" x14ac:dyDescent="0.2">
      <c r="B15" s="4"/>
    </row>
    <row r="39" spans="1:2" s="6" customFormat="1" x14ac:dyDescent="0.2">
      <c r="A39" s="12"/>
      <c r="B39" s="12"/>
    </row>
    <row r="40" spans="1:2" s="6" customFormat="1" x14ac:dyDescent="0.2">
      <c r="A40" s="12"/>
      <c r="B40" s="12"/>
    </row>
    <row r="41" spans="1:2" s="6" customFormat="1" x14ac:dyDescent="0.2">
      <c r="A41" s="12"/>
      <c r="B41" s="12"/>
    </row>
  </sheetData>
  <hyperlinks>
    <hyperlink ref="A9" location="'Table 5 - SLfT rates'!A1" display="Table 5" xr:uid="{00000000-0004-0000-0000-000002000000}"/>
    <hyperlink ref="A5" location="'Table 1 - Quarterly SLfT'!A1" display="Table 1 - Quarterly Scottish Landfill Tax Statistics" xr:uid="{00000000-0004-0000-0000-000004000000}"/>
    <hyperlink ref="A6" location="'Table 2 - Annual SLfT'!A1" display="Table 2 - Annual Scottish Landfill Tax Statistics" xr:uid="{728447B2-CB96-43CD-87E7-01E8B909A296}"/>
    <hyperlink ref="A7" location="'Table 3 - Gross SLfT by EWC'!A1" display="Table 3" xr:uid="{2E73ADAA-E44D-4B42-A771-767E6E0C9541}"/>
    <hyperlink ref="A8" location="'Table 4 - Tonnages by EWC'!A1" display="Table 4" xr:uid="{BA2E40BC-6BB6-4B04-82F3-8BE400F325DC}"/>
  </hyperlinks>
  <pageMargins left="0.7" right="0.7" top="0.75" bottom="0.75" header="0.3" footer="0.3"/>
  <pageSetup paperSize="9" scale="9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0"/>
  <sheetViews>
    <sheetView showGridLines="0" zoomScaleNormal="100" workbookViewId="0"/>
  </sheetViews>
  <sheetFormatPr defaultRowHeight="12.75" x14ac:dyDescent="0.2"/>
  <cols>
    <col min="1" max="1" width="10.140625" style="1" customWidth="1"/>
    <col min="2" max="2" width="6.7109375" style="1" bestFit="1" customWidth="1"/>
    <col min="3" max="3" width="7.85546875" style="1" bestFit="1" customWidth="1"/>
    <col min="4" max="4" width="9.28515625" style="1" bestFit="1" customWidth="1"/>
    <col min="5" max="5" width="11.140625" style="1" bestFit="1" customWidth="1"/>
    <col min="6" max="12" width="15.28515625" style="1" customWidth="1"/>
  </cols>
  <sheetData>
    <row r="1" spans="1:13" ht="60" customHeight="1" x14ac:dyDescent="0.25">
      <c r="A1" s="3" t="s">
        <v>112</v>
      </c>
      <c r="B1" s="3"/>
      <c r="C1" s="3"/>
      <c r="D1" s="3"/>
      <c r="E1" s="7"/>
    </row>
    <row r="2" spans="1:13" x14ac:dyDescent="0.2">
      <c r="A2" s="1" t="s">
        <v>15</v>
      </c>
      <c r="B2" s="8"/>
      <c r="C2" s="8"/>
      <c r="D2" s="8"/>
      <c r="M2" s="45"/>
    </row>
    <row r="3" spans="1:13" ht="81.75" customHeight="1" x14ac:dyDescent="0.2">
      <c r="A3" s="48" t="s">
        <v>41</v>
      </c>
      <c r="B3" s="49" t="s">
        <v>26</v>
      </c>
      <c r="C3" s="49" t="s">
        <v>47</v>
      </c>
      <c r="D3" s="49" t="s">
        <v>46</v>
      </c>
      <c r="E3" s="49" t="s">
        <v>5</v>
      </c>
      <c r="F3" s="49" t="s">
        <v>8</v>
      </c>
      <c r="G3" s="49" t="s">
        <v>1</v>
      </c>
      <c r="H3" s="49" t="s">
        <v>9</v>
      </c>
      <c r="I3" s="49" t="s">
        <v>7</v>
      </c>
      <c r="J3" s="49" t="s">
        <v>10</v>
      </c>
      <c r="K3" s="49" t="s">
        <v>11</v>
      </c>
      <c r="L3" s="50" t="s">
        <v>12</v>
      </c>
    </row>
    <row r="4" spans="1:13" x14ac:dyDescent="0.2">
      <c r="A4" s="51" t="s">
        <v>42</v>
      </c>
      <c r="B4" s="52">
        <v>2015</v>
      </c>
      <c r="C4" s="52" t="s">
        <v>37</v>
      </c>
      <c r="D4" s="52" t="s">
        <v>27</v>
      </c>
      <c r="E4" s="53" t="s">
        <v>3</v>
      </c>
      <c r="F4" s="54">
        <v>35</v>
      </c>
      <c r="G4" s="55">
        <v>54</v>
      </c>
      <c r="H4" s="56">
        <v>38.200000000000003</v>
      </c>
      <c r="I4" s="57"/>
      <c r="J4" s="56">
        <v>1.8</v>
      </c>
      <c r="K4" s="58">
        <v>472400</v>
      </c>
      <c r="L4" s="59">
        <v>246600</v>
      </c>
    </row>
    <row r="5" spans="1:13" x14ac:dyDescent="0.2">
      <c r="A5" s="51" t="s">
        <v>43</v>
      </c>
      <c r="B5" s="52">
        <v>2015</v>
      </c>
      <c r="C5" s="52" t="s">
        <v>38</v>
      </c>
      <c r="D5" s="52" t="s">
        <v>27</v>
      </c>
      <c r="E5" s="53" t="s">
        <v>3</v>
      </c>
      <c r="F5" s="54">
        <v>35</v>
      </c>
      <c r="G5" s="55">
        <v>55</v>
      </c>
      <c r="H5" s="56">
        <v>37.700000000000003</v>
      </c>
      <c r="I5" s="57"/>
      <c r="J5" s="56">
        <v>2.2999999999999998</v>
      </c>
      <c r="K5" s="58">
        <v>472200</v>
      </c>
      <c r="L5" s="59">
        <v>275600</v>
      </c>
    </row>
    <row r="6" spans="1:13" x14ac:dyDescent="0.2">
      <c r="A6" s="51" t="s">
        <v>44</v>
      </c>
      <c r="B6" s="52">
        <v>2015</v>
      </c>
      <c r="C6" s="52" t="s">
        <v>39</v>
      </c>
      <c r="D6" s="52" t="s">
        <v>27</v>
      </c>
      <c r="E6" s="53" t="s">
        <v>3</v>
      </c>
      <c r="F6" s="54">
        <v>34</v>
      </c>
      <c r="G6" s="55">
        <v>56</v>
      </c>
      <c r="H6" s="56">
        <v>36.700000000000003</v>
      </c>
      <c r="I6" s="60">
        <f>AVERAGE(H4:H7,H5:H8)</f>
        <v>37.449999999999996</v>
      </c>
      <c r="J6" s="56">
        <v>1.9</v>
      </c>
      <c r="K6" s="58">
        <v>457700</v>
      </c>
      <c r="L6" s="59">
        <v>261800</v>
      </c>
    </row>
    <row r="7" spans="1:13" x14ac:dyDescent="0.2">
      <c r="A7" s="51" t="s">
        <v>45</v>
      </c>
      <c r="B7" s="52">
        <v>2016</v>
      </c>
      <c r="C7" s="52" t="s">
        <v>40</v>
      </c>
      <c r="D7" s="52" t="s">
        <v>27</v>
      </c>
      <c r="E7" s="53" t="s">
        <v>3</v>
      </c>
      <c r="F7" s="54">
        <v>35</v>
      </c>
      <c r="G7" s="55">
        <v>57</v>
      </c>
      <c r="H7" s="56">
        <v>36.700000000000003</v>
      </c>
      <c r="I7" s="60">
        <f t="shared" ref="I7:I27" si="0">AVERAGE(H5:H8,H6:H9)</f>
        <v>37.724999999999994</v>
      </c>
      <c r="J7" s="56">
        <v>3</v>
      </c>
      <c r="K7" s="58">
        <v>467100</v>
      </c>
      <c r="L7" s="59">
        <v>266300</v>
      </c>
    </row>
    <row r="8" spans="1:13" x14ac:dyDescent="0.2">
      <c r="A8" s="51" t="s">
        <v>42</v>
      </c>
      <c r="B8" s="52">
        <v>2016</v>
      </c>
      <c r="C8" s="52" t="s">
        <v>37</v>
      </c>
      <c r="D8" s="52" t="s">
        <v>30</v>
      </c>
      <c r="E8" s="53" t="s">
        <v>3</v>
      </c>
      <c r="F8" s="54">
        <v>35</v>
      </c>
      <c r="G8" s="55">
        <v>57</v>
      </c>
      <c r="H8" s="56">
        <v>39.200000000000003</v>
      </c>
      <c r="I8" s="60">
        <f t="shared" si="0"/>
        <v>37.762499999999996</v>
      </c>
      <c r="J8" s="56">
        <v>1.9</v>
      </c>
      <c r="K8" s="58">
        <v>476200</v>
      </c>
      <c r="L8" s="59">
        <v>198400</v>
      </c>
    </row>
    <row r="9" spans="1:13" x14ac:dyDescent="0.2">
      <c r="A9" s="51" t="s">
        <v>43</v>
      </c>
      <c r="B9" s="52">
        <v>2016</v>
      </c>
      <c r="C9" s="52" t="s">
        <v>38</v>
      </c>
      <c r="D9" s="52" t="s">
        <v>30</v>
      </c>
      <c r="E9" s="53" t="s">
        <v>3</v>
      </c>
      <c r="F9" s="54">
        <v>34</v>
      </c>
      <c r="G9" s="55">
        <v>56</v>
      </c>
      <c r="H9" s="56">
        <v>38.9</v>
      </c>
      <c r="I9" s="60">
        <f t="shared" si="0"/>
        <v>37.3125</v>
      </c>
      <c r="J9" s="56">
        <v>2.7</v>
      </c>
      <c r="K9" s="58">
        <v>481200</v>
      </c>
      <c r="L9" s="59">
        <v>184300</v>
      </c>
    </row>
    <row r="10" spans="1:13" x14ac:dyDescent="0.2">
      <c r="A10" s="51" t="s">
        <v>44</v>
      </c>
      <c r="B10" s="52">
        <v>2016</v>
      </c>
      <c r="C10" s="52" t="s">
        <v>39</v>
      </c>
      <c r="D10" s="52" t="s">
        <v>30</v>
      </c>
      <c r="E10" s="53" t="s">
        <v>3</v>
      </c>
      <c r="F10" s="54">
        <v>34</v>
      </c>
      <c r="G10" s="55">
        <v>56</v>
      </c>
      <c r="H10" s="56">
        <v>35.799999999999997</v>
      </c>
      <c r="I10" s="60">
        <f t="shared" si="0"/>
        <v>36.712499999999999</v>
      </c>
      <c r="J10" s="56">
        <v>1.9</v>
      </c>
      <c r="K10" s="58">
        <v>438500</v>
      </c>
      <c r="L10" s="59">
        <v>176800</v>
      </c>
    </row>
    <row r="11" spans="1:13" x14ac:dyDescent="0.2">
      <c r="A11" s="51" t="s">
        <v>45</v>
      </c>
      <c r="B11" s="52">
        <v>2017</v>
      </c>
      <c r="C11" s="52" t="s">
        <v>40</v>
      </c>
      <c r="D11" s="52" t="s">
        <v>30</v>
      </c>
      <c r="E11" s="53" t="s">
        <v>3</v>
      </c>
      <c r="F11" s="54">
        <v>34</v>
      </c>
      <c r="G11" s="55">
        <v>56</v>
      </c>
      <c r="H11" s="56">
        <v>34</v>
      </c>
      <c r="I11" s="60">
        <f t="shared" si="0"/>
        <v>36.349999999999994</v>
      </c>
      <c r="J11" s="56">
        <v>2.4</v>
      </c>
      <c r="K11" s="58">
        <v>420500</v>
      </c>
      <c r="L11" s="59">
        <v>212100</v>
      </c>
    </row>
    <row r="12" spans="1:13" x14ac:dyDescent="0.2">
      <c r="A12" s="51" t="s">
        <v>42</v>
      </c>
      <c r="B12" s="52">
        <v>2017</v>
      </c>
      <c r="C12" s="52" t="s">
        <v>37</v>
      </c>
      <c r="D12" s="52" t="s">
        <v>28</v>
      </c>
      <c r="E12" s="53" t="s">
        <v>3</v>
      </c>
      <c r="F12" s="54">
        <v>34</v>
      </c>
      <c r="G12" s="55">
        <v>56</v>
      </c>
      <c r="H12" s="56">
        <v>37.1</v>
      </c>
      <c r="I12" s="60">
        <f t="shared" si="0"/>
        <v>36.237499999999997</v>
      </c>
      <c r="J12" s="56">
        <v>1.9</v>
      </c>
      <c r="K12" s="58">
        <v>443600</v>
      </c>
      <c r="L12" s="59">
        <v>234500</v>
      </c>
    </row>
    <row r="13" spans="1:13" x14ac:dyDescent="0.2">
      <c r="A13" s="51" t="s">
        <v>43</v>
      </c>
      <c r="B13" s="52">
        <v>2017</v>
      </c>
      <c r="C13" s="52" t="s">
        <v>38</v>
      </c>
      <c r="D13" s="52" t="s">
        <v>28</v>
      </c>
      <c r="E13" s="53" t="s">
        <v>3</v>
      </c>
      <c r="F13" s="54">
        <v>34</v>
      </c>
      <c r="G13" s="55">
        <v>56</v>
      </c>
      <c r="H13" s="56">
        <v>38.1</v>
      </c>
      <c r="I13" s="60">
        <f t="shared" si="0"/>
        <v>36.437499999999993</v>
      </c>
      <c r="J13" s="56">
        <v>2.5</v>
      </c>
      <c r="K13" s="58">
        <v>461900</v>
      </c>
      <c r="L13" s="59">
        <v>210500</v>
      </c>
    </row>
    <row r="14" spans="1:13" x14ac:dyDescent="0.2">
      <c r="A14" s="51" t="s">
        <v>44</v>
      </c>
      <c r="B14" s="52">
        <v>2017</v>
      </c>
      <c r="C14" s="52" t="s">
        <v>39</v>
      </c>
      <c r="D14" s="52" t="s">
        <v>28</v>
      </c>
      <c r="E14" s="53" t="s">
        <v>3</v>
      </c>
      <c r="F14" s="54">
        <v>32</v>
      </c>
      <c r="G14" s="55">
        <v>54</v>
      </c>
      <c r="H14" s="56">
        <v>35.700000000000003</v>
      </c>
      <c r="I14" s="60">
        <f t="shared" si="0"/>
        <v>37.087500000000006</v>
      </c>
      <c r="J14" s="56">
        <v>1.9</v>
      </c>
      <c r="K14" s="58">
        <v>430400</v>
      </c>
      <c r="L14" s="59">
        <v>178200</v>
      </c>
    </row>
    <row r="15" spans="1:13" x14ac:dyDescent="0.2">
      <c r="A15" s="51" t="s">
        <v>45</v>
      </c>
      <c r="B15" s="52">
        <v>2018</v>
      </c>
      <c r="C15" s="52" t="s">
        <v>40</v>
      </c>
      <c r="D15" s="52" t="s">
        <v>28</v>
      </c>
      <c r="E15" s="53" t="s">
        <v>3</v>
      </c>
      <c r="F15" s="54">
        <v>31</v>
      </c>
      <c r="G15" s="55">
        <v>53</v>
      </c>
      <c r="H15" s="56">
        <v>35.700000000000003</v>
      </c>
      <c r="I15" s="60">
        <f t="shared" si="0"/>
        <v>37.787500000000001</v>
      </c>
      <c r="J15" s="56">
        <v>2.6</v>
      </c>
      <c r="K15" s="58">
        <v>439100</v>
      </c>
      <c r="L15" s="59">
        <v>167100</v>
      </c>
    </row>
    <row r="16" spans="1:13" x14ac:dyDescent="0.2">
      <c r="A16" s="51" t="s">
        <v>42</v>
      </c>
      <c r="B16" s="52">
        <v>2018</v>
      </c>
      <c r="C16" s="52" t="s">
        <v>37</v>
      </c>
      <c r="D16" s="61" t="s">
        <v>29</v>
      </c>
      <c r="E16" s="53" t="s">
        <v>3</v>
      </c>
      <c r="F16" s="54">
        <v>30</v>
      </c>
      <c r="G16" s="55">
        <v>52</v>
      </c>
      <c r="H16" s="56">
        <v>40.6</v>
      </c>
      <c r="I16" s="60">
        <f t="shared" si="0"/>
        <v>37.674999999999997</v>
      </c>
      <c r="J16" s="56">
        <v>2</v>
      </c>
      <c r="K16" s="58">
        <v>469700</v>
      </c>
      <c r="L16" s="59">
        <v>192900</v>
      </c>
    </row>
    <row r="17" spans="1:12" x14ac:dyDescent="0.2">
      <c r="A17" s="51" t="s">
        <v>43</v>
      </c>
      <c r="B17" s="52">
        <v>2018</v>
      </c>
      <c r="C17" s="52" t="s">
        <v>38</v>
      </c>
      <c r="D17" s="61" t="s">
        <v>29</v>
      </c>
      <c r="E17" s="53" t="s">
        <v>3</v>
      </c>
      <c r="F17" s="54">
        <v>29</v>
      </c>
      <c r="G17" s="55">
        <v>51</v>
      </c>
      <c r="H17" s="56">
        <v>40.200000000000003</v>
      </c>
      <c r="I17" s="60">
        <f t="shared" si="0"/>
        <v>36.3125</v>
      </c>
      <c r="J17" s="56">
        <v>2.5</v>
      </c>
      <c r="K17" s="58">
        <v>471300</v>
      </c>
      <c r="L17" s="59">
        <v>209900</v>
      </c>
    </row>
    <row r="18" spans="1:12" x14ac:dyDescent="0.2">
      <c r="A18" s="51" t="s">
        <v>44</v>
      </c>
      <c r="B18" s="52">
        <v>2018</v>
      </c>
      <c r="C18" s="52" t="s">
        <v>39</v>
      </c>
      <c r="D18" s="61" t="s">
        <v>29</v>
      </c>
      <c r="E18" s="53" t="s">
        <v>3</v>
      </c>
      <c r="F18" s="54">
        <v>29</v>
      </c>
      <c r="G18" s="55">
        <v>51</v>
      </c>
      <c r="H18" s="56">
        <v>32.700000000000003</v>
      </c>
      <c r="I18" s="60">
        <f t="shared" si="0"/>
        <v>34.125</v>
      </c>
      <c r="J18" s="56">
        <v>1.5</v>
      </c>
      <c r="K18" s="58">
        <v>378000</v>
      </c>
      <c r="L18" s="59">
        <v>165000</v>
      </c>
    </row>
    <row r="19" spans="1:12" x14ac:dyDescent="0.2">
      <c r="A19" s="51" t="s">
        <v>45</v>
      </c>
      <c r="B19" s="52">
        <v>2019</v>
      </c>
      <c r="C19" s="52" t="s">
        <v>40</v>
      </c>
      <c r="D19" s="61" t="s">
        <v>29</v>
      </c>
      <c r="E19" s="53" t="s">
        <v>3</v>
      </c>
      <c r="F19" s="54">
        <v>29</v>
      </c>
      <c r="G19" s="55">
        <v>51</v>
      </c>
      <c r="H19" s="56">
        <v>27.8</v>
      </c>
      <c r="I19" s="60">
        <f t="shared" si="0"/>
        <v>31.924999999999997</v>
      </c>
      <c r="J19" s="56">
        <v>2.1</v>
      </c>
      <c r="K19" s="58">
        <v>331100</v>
      </c>
      <c r="L19" s="59">
        <v>171700</v>
      </c>
    </row>
    <row r="20" spans="1:12" x14ac:dyDescent="0.2">
      <c r="A20" s="51" t="s">
        <v>42</v>
      </c>
      <c r="B20" s="52">
        <v>2019</v>
      </c>
      <c r="C20" s="52" t="s">
        <v>37</v>
      </c>
      <c r="D20" s="61" t="s">
        <v>31</v>
      </c>
      <c r="E20" s="53" t="s">
        <v>3</v>
      </c>
      <c r="F20" s="54">
        <v>28</v>
      </c>
      <c r="G20" s="55">
        <v>50</v>
      </c>
      <c r="H20" s="56">
        <v>31</v>
      </c>
      <c r="I20" s="60">
        <f t="shared" si="0"/>
        <v>30.4</v>
      </c>
      <c r="J20" s="56">
        <v>1.3</v>
      </c>
      <c r="K20" s="58">
        <v>347400</v>
      </c>
      <c r="L20" s="59">
        <v>176600</v>
      </c>
    </row>
    <row r="21" spans="1:12" x14ac:dyDescent="0.2">
      <c r="A21" s="51" t="s">
        <v>43</v>
      </c>
      <c r="B21" s="52">
        <v>2019</v>
      </c>
      <c r="C21" s="52" t="s">
        <v>38</v>
      </c>
      <c r="D21" s="61" t="s">
        <v>31</v>
      </c>
      <c r="E21" s="53" t="s">
        <v>3</v>
      </c>
      <c r="F21" s="54">
        <v>28</v>
      </c>
      <c r="G21" s="55">
        <v>50</v>
      </c>
      <c r="H21" s="56">
        <v>32.200000000000003</v>
      </c>
      <c r="I21" s="60">
        <f t="shared" si="0"/>
        <v>29.762499999999999</v>
      </c>
      <c r="J21" s="56">
        <v>2</v>
      </c>
      <c r="K21" s="58">
        <v>366600</v>
      </c>
      <c r="L21" s="59">
        <v>191600</v>
      </c>
    </row>
    <row r="22" spans="1:12" x14ac:dyDescent="0.2">
      <c r="A22" s="51" t="s">
        <v>44</v>
      </c>
      <c r="B22" s="52">
        <v>2019</v>
      </c>
      <c r="C22" s="52" t="s">
        <v>39</v>
      </c>
      <c r="D22" s="61" t="s">
        <v>31</v>
      </c>
      <c r="E22" s="53" t="s">
        <v>3</v>
      </c>
      <c r="F22" s="54">
        <v>27</v>
      </c>
      <c r="G22" s="55">
        <v>47</v>
      </c>
      <c r="H22" s="56">
        <v>28.5</v>
      </c>
      <c r="I22" s="60">
        <f t="shared" si="0"/>
        <v>28.087500000000002</v>
      </c>
      <c r="J22" s="56">
        <v>1.3</v>
      </c>
      <c r="K22" s="58">
        <v>321800</v>
      </c>
      <c r="L22" s="59">
        <v>172400</v>
      </c>
    </row>
    <row r="23" spans="1:12" x14ac:dyDescent="0.2">
      <c r="A23" s="51" t="s">
        <v>45</v>
      </c>
      <c r="B23" s="52">
        <v>2020</v>
      </c>
      <c r="C23" s="52" t="s">
        <v>40</v>
      </c>
      <c r="D23" s="61" t="s">
        <v>31</v>
      </c>
      <c r="E23" s="53" t="s">
        <v>3</v>
      </c>
      <c r="F23" s="54">
        <v>27</v>
      </c>
      <c r="G23" s="55">
        <v>47</v>
      </c>
      <c r="H23" s="56">
        <v>26.9</v>
      </c>
      <c r="I23" s="60">
        <f t="shared" si="0"/>
        <v>26.412500000000001</v>
      </c>
      <c r="J23" s="56">
        <v>1.7</v>
      </c>
      <c r="K23" s="58">
        <v>307900</v>
      </c>
      <c r="L23" s="59">
        <v>145100</v>
      </c>
    </row>
    <row r="24" spans="1:12" x14ac:dyDescent="0.2">
      <c r="A24" s="51" t="s">
        <v>42</v>
      </c>
      <c r="B24" s="52">
        <v>2020</v>
      </c>
      <c r="C24" s="52" t="s">
        <v>37</v>
      </c>
      <c r="D24" s="61" t="s">
        <v>32</v>
      </c>
      <c r="E24" s="53" t="s">
        <v>3</v>
      </c>
      <c r="F24" s="54">
        <v>27</v>
      </c>
      <c r="G24" s="55">
        <v>47</v>
      </c>
      <c r="H24" s="56">
        <v>18.5</v>
      </c>
      <c r="I24" s="60">
        <f t="shared" si="0"/>
        <v>26.612500000000001</v>
      </c>
      <c r="J24" s="56">
        <v>0.8</v>
      </c>
      <c r="K24" s="58">
        <v>205200</v>
      </c>
      <c r="L24" s="59">
        <v>99600</v>
      </c>
    </row>
    <row r="25" spans="1:12" x14ac:dyDescent="0.2">
      <c r="A25" s="51" t="s">
        <v>43</v>
      </c>
      <c r="B25" s="52">
        <v>2020</v>
      </c>
      <c r="C25" s="52" t="s">
        <v>38</v>
      </c>
      <c r="D25" s="61" t="s">
        <v>32</v>
      </c>
      <c r="E25" s="53" t="s">
        <v>3</v>
      </c>
      <c r="F25" s="54">
        <v>27</v>
      </c>
      <c r="G25" s="55">
        <v>47</v>
      </c>
      <c r="H25" s="56">
        <v>31.3</v>
      </c>
      <c r="I25" s="60">
        <f t="shared" si="0"/>
        <v>26.75</v>
      </c>
      <c r="J25" s="56">
        <v>1.6</v>
      </c>
      <c r="K25" s="58">
        <v>344400</v>
      </c>
      <c r="L25" s="59">
        <v>172000</v>
      </c>
    </row>
    <row r="26" spans="1:12" x14ac:dyDescent="0.2">
      <c r="A26" s="51" t="s">
        <v>44</v>
      </c>
      <c r="B26" s="52">
        <v>2020</v>
      </c>
      <c r="C26" s="52" t="s">
        <v>39</v>
      </c>
      <c r="D26" s="61" t="s">
        <v>32</v>
      </c>
      <c r="E26" s="53" t="s">
        <v>3</v>
      </c>
      <c r="F26" s="62">
        <v>27</v>
      </c>
      <c r="G26" s="62">
        <v>47</v>
      </c>
      <c r="H26" s="63">
        <v>31</v>
      </c>
      <c r="I26" s="60">
        <f t="shared" si="0"/>
        <v>28.324999999999999</v>
      </c>
      <c r="J26" s="64">
        <v>1.2</v>
      </c>
      <c r="K26" s="65">
        <v>336200</v>
      </c>
      <c r="L26" s="59">
        <v>185800</v>
      </c>
    </row>
    <row r="27" spans="1:12" x14ac:dyDescent="0.2">
      <c r="A27" s="51" t="s">
        <v>45</v>
      </c>
      <c r="B27" s="52">
        <v>2021</v>
      </c>
      <c r="C27" s="52" t="s">
        <v>40</v>
      </c>
      <c r="D27" s="61" t="s">
        <v>32</v>
      </c>
      <c r="E27" s="53" t="s">
        <v>3</v>
      </c>
      <c r="F27" s="62">
        <v>27</v>
      </c>
      <c r="G27" s="62">
        <v>47</v>
      </c>
      <c r="H27" s="63">
        <v>25.5</v>
      </c>
      <c r="I27" s="60">
        <f t="shared" si="0"/>
        <v>29.862500000000001</v>
      </c>
      <c r="J27" s="64">
        <v>1.7</v>
      </c>
      <c r="K27" s="65">
        <v>284500</v>
      </c>
      <c r="L27" s="59">
        <v>161400</v>
      </c>
    </row>
    <row r="28" spans="1:12" x14ac:dyDescent="0.2">
      <c r="A28" s="51" t="s">
        <v>42</v>
      </c>
      <c r="B28" s="52">
        <v>2021</v>
      </c>
      <c r="C28" s="52" t="s">
        <v>37</v>
      </c>
      <c r="D28" s="61" t="s">
        <v>33</v>
      </c>
      <c r="E28" s="53" t="s">
        <v>3</v>
      </c>
      <c r="F28" s="62">
        <v>27</v>
      </c>
      <c r="G28" s="62">
        <v>47</v>
      </c>
      <c r="H28" s="62">
        <v>32.5</v>
      </c>
      <c r="I28" s="60">
        <f>AVERAGE(H26:H29,H27:H30)</f>
        <v>29.887499999999999</v>
      </c>
      <c r="J28" s="62">
        <v>1.3</v>
      </c>
      <c r="K28" s="66">
        <v>344900</v>
      </c>
      <c r="L28" s="67">
        <v>193400</v>
      </c>
    </row>
    <row r="29" spans="1:12" x14ac:dyDescent="0.2">
      <c r="A29" s="51" t="s">
        <v>43</v>
      </c>
      <c r="B29" s="52">
        <v>2021</v>
      </c>
      <c r="C29" s="52" t="s">
        <v>38</v>
      </c>
      <c r="D29" s="61" t="s">
        <v>33</v>
      </c>
      <c r="E29" s="53" t="s">
        <v>3</v>
      </c>
      <c r="F29" s="62">
        <v>27</v>
      </c>
      <c r="G29" s="62">
        <v>47</v>
      </c>
      <c r="H29" s="62">
        <v>29.6</v>
      </c>
      <c r="I29" s="60">
        <f>AVERAGE(H27:H30,H28:H31)</f>
        <v>30.274999999999999</v>
      </c>
      <c r="J29" s="62">
        <v>1.7</v>
      </c>
      <c r="K29" s="66">
        <v>318300</v>
      </c>
      <c r="L29" s="67">
        <v>235500</v>
      </c>
    </row>
    <row r="30" spans="1:12" x14ac:dyDescent="0.2">
      <c r="A30" s="51" t="s">
        <v>44</v>
      </c>
      <c r="B30" s="52">
        <v>2021</v>
      </c>
      <c r="C30" s="52" t="s">
        <v>39</v>
      </c>
      <c r="D30" s="61" t="s">
        <v>33</v>
      </c>
      <c r="E30" s="53" t="s">
        <v>3</v>
      </c>
      <c r="F30" s="62">
        <v>27</v>
      </c>
      <c r="G30" s="62">
        <v>47</v>
      </c>
      <c r="H30" s="62">
        <v>32.9</v>
      </c>
      <c r="I30" s="60">
        <f t="shared" ref="I30" si="1">AVERAGE(H28:H31,H29:H32)</f>
        <v>30.125</v>
      </c>
      <c r="J30" s="62">
        <v>1.2</v>
      </c>
      <c r="K30" s="66">
        <v>353000</v>
      </c>
      <c r="L30" s="67">
        <v>138400</v>
      </c>
    </row>
    <row r="31" spans="1:12" x14ac:dyDescent="0.2">
      <c r="A31" s="51" t="s">
        <v>45</v>
      </c>
      <c r="B31" s="52">
        <v>2022</v>
      </c>
      <c r="C31" s="52" t="s">
        <v>40</v>
      </c>
      <c r="D31" s="61" t="s">
        <v>33</v>
      </c>
      <c r="E31" s="53" t="s">
        <v>3</v>
      </c>
      <c r="F31" s="62">
        <v>27</v>
      </c>
      <c r="G31" s="62">
        <v>47</v>
      </c>
      <c r="H31" s="62">
        <v>26.7</v>
      </c>
      <c r="I31" s="60">
        <f t="shared" ref="I31:I37" si="2">AVERAGE(H29:H32,H30:H33)</f>
        <v>29.887499999999999</v>
      </c>
      <c r="J31" s="68">
        <v>2</v>
      </c>
      <c r="K31" s="66">
        <v>296100</v>
      </c>
      <c r="L31" s="67">
        <v>108900</v>
      </c>
    </row>
    <row r="32" spans="1:12" x14ac:dyDescent="0.2">
      <c r="A32" s="51" t="s">
        <v>42</v>
      </c>
      <c r="B32" s="52">
        <v>2022</v>
      </c>
      <c r="C32" s="52" t="s">
        <v>37</v>
      </c>
      <c r="D32" s="61" t="s">
        <v>34</v>
      </c>
      <c r="E32" s="69" t="s">
        <v>3</v>
      </c>
      <c r="F32" s="70">
        <v>27</v>
      </c>
      <c r="G32" s="62">
        <v>47</v>
      </c>
      <c r="H32" s="71">
        <v>30.1</v>
      </c>
      <c r="I32" s="60">
        <f t="shared" si="2"/>
        <v>29.087499999999995</v>
      </c>
      <c r="J32" s="71">
        <v>1.4</v>
      </c>
      <c r="K32" s="72">
        <v>319600</v>
      </c>
      <c r="L32" s="73">
        <v>135300</v>
      </c>
    </row>
    <row r="33" spans="1:21" x14ac:dyDescent="0.2">
      <c r="A33" s="51" t="s">
        <v>43</v>
      </c>
      <c r="B33" s="52">
        <v>2022</v>
      </c>
      <c r="C33" s="52" t="s">
        <v>38</v>
      </c>
      <c r="D33" s="61" t="s">
        <v>34</v>
      </c>
      <c r="E33" s="69" t="s">
        <v>3</v>
      </c>
      <c r="F33" s="70">
        <v>28</v>
      </c>
      <c r="G33" s="74">
        <v>48</v>
      </c>
      <c r="H33" s="71">
        <v>30.1</v>
      </c>
      <c r="I33" s="60">
        <f t="shared" si="2"/>
        <v>27.875</v>
      </c>
      <c r="J33" s="71">
        <v>1.8</v>
      </c>
      <c r="K33" s="72">
        <v>321600</v>
      </c>
      <c r="L33" s="73">
        <v>161400</v>
      </c>
    </row>
    <row r="34" spans="1:21" x14ac:dyDescent="0.2">
      <c r="A34" s="51" t="s">
        <v>44</v>
      </c>
      <c r="B34" s="52">
        <v>2022</v>
      </c>
      <c r="C34" s="52" t="s">
        <v>39</v>
      </c>
      <c r="D34" s="61" t="s">
        <v>34</v>
      </c>
      <c r="E34" s="69" t="s">
        <v>3</v>
      </c>
      <c r="F34" s="70">
        <v>27</v>
      </c>
      <c r="G34" s="74">
        <v>47</v>
      </c>
      <c r="H34" s="71">
        <v>26</v>
      </c>
      <c r="I34" s="60">
        <f t="shared" si="2"/>
        <v>26.712499999999999</v>
      </c>
      <c r="J34" s="71">
        <v>1.2</v>
      </c>
      <c r="K34" s="72">
        <v>279100</v>
      </c>
      <c r="L34" s="73">
        <v>164100</v>
      </c>
    </row>
    <row r="35" spans="1:21" x14ac:dyDescent="0.2">
      <c r="A35" s="51" t="s">
        <v>45</v>
      </c>
      <c r="B35" s="52">
        <v>2023</v>
      </c>
      <c r="C35" s="52" t="s">
        <v>40</v>
      </c>
      <c r="D35" s="61" t="s">
        <v>34</v>
      </c>
      <c r="E35" s="53" t="s">
        <v>3</v>
      </c>
      <c r="F35" s="70">
        <v>27</v>
      </c>
      <c r="G35" s="74">
        <v>47</v>
      </c>
      <c r="H35" s="71">
        <v>23.9</v>
      </c>
      <c r="I35" s="60">
        <f t="shared" si="2"/>
        <v>24.512499999999999</v>
      </c>
      <c r="J35" s="71">
        <v>1.6</v>
      </c>
      <c r="K35" s="72">
        <v>258800</v>
      </c>
      <c r="L35" s="73">
        <v>223700</v>
      </c>
    </row>
    <row r="36" spans="1:21" x14ac:dyDescent="0.2">
      <c r="A36" s="51" t="s">
        <v>42</v>
      </c>
      <c r="B36" s="52">
        <v>2023</v>
      </c>
      <c r="C36" s="52" t="s">
        <v>37</v>
      </c>
      <c r="D36" s="61" t="s">
        <v>35</v>
      </c>
      <c r="E36" s="53" t="s">
        <v>3</v>
      </c>
      <c r="F36" s="62">
        <v>27</v>
      </c>
      <c r="G36" s="62">
        <v>47</v>
      </c>
      <c r="H36" s="62">
        <v>23.6</v>
      </c>
      <c r="I36" s="60">
        <f t="shared" si="2"/>
        <v>21.637499999999999</v>
      </c>
      <c r="J36" s="56">
        <v>1.1000000000000001</v>
      </c>
      <c r="K36" s="75">
        <v>240000</v>
      </c>
      <c r="L36" s="73">
        <v>190600</v>
      </c>
    </row>
    <row r="37" spans="1:21" x14ac:dyDescent="0.2">
      <c r="A37" s="51" t="s">
        <v>43</v>
      </c>
      <c r="B37" s="52">
        <v>2023</v>
      </c>
      <c r="C37" s="52" t="s">
        <v>38</v>
      </c>
      <c r="D37" s="61" t="s">
        <v>35</v>
      </c>
      <c r="E37" s="53" t="s">
        <v>3</v>
      </c>
      <c r="F37" s="62">
        <v>26</v>
      </c>
      <c r="G37" s="62">
        <v>46</v>
      </c>
      <c r="H37" s="68">
        <v>19</v>
      </c>
      <c r="I37" s="60">
        <f t="shared" si="2"/>
        <v>18.674999999999997</v>
      </c>
      <c r="J37" s="76">
        <v>1.1000000000000001</v>
      </c>
      <c r="K37" s="75">
        <v>191000</v>
      </c>
      <c r="L37" s="73">
        <v>159400</v>
      </c>
    </row>
    <row r="38" spans="1:21" x14ac:dyDescent="0.2">
      <c r="A38" s="51" t="s">
        <v>44</v>
      </c>
      <c r="B38" s="52">
        <v>2023</v>
      </c>
      <c r="C38" s="52" t="s">
        <v>39</v>
      </c>
      <c r="D38" s="61" t="s">
        <v>35</v>
      </c>
      <c r="E38" s="53" t="s">
        <v>3</v>
      </c>
      <c r="F38" s="62">
        <v>26</v>
      </c>
      <c r="G38" s="62">
        <v>46</v>
      </c>
      <c r="H38" s="62">
        <v>14.1</v>
      </c>
      <c r="I38" s="60">
        <f>AVERAGE(H36:H39,H37:H40)</f>
        <v>16.262499999999999</v>
      </c>
      <c r="J38" s="76">
        <v>0.7</v>
      </c>
      <c r="K38" s="75">
        <v>141100</v>
      </c>
      <c r="L38" s="73">
        <v>129800</v>
      </c>
    </row>
    <row r="39" spans="1:21" x14ac:dyDescent="0.2">
      <c r="A39" s="51" t="s">
        <v>45</v>
      </c>
      <c r="B39" s="77">
        <v>2024</v>
      </c>
      <c r="C39" s="52" t="s">
        <v>40</v>
      </c>
      <c r="D39" s="61" t="s">
        <v>35</v>
      </c>
      <c r="E39" s="53" t="s">
        <v>3</v>
      </c>
      <c r="F39" s="62">
        <v>26</v>
      </c>
      <c r="G39" s="62">
        <v>46</v>
      </c>
      <c r="H39" s="62">
        <v>12.1</v>
      </c>
      <c r="I39" s="60">
        <f>AVERAGE(H37:H40,H38:H41)</f>
        <v>14.75</v>
      </c>
      <c r="J39" s="76">
        <v>0.8</v>
      </c>
      <c r="K39" s="75">
        <v>121400</v>
      </c>
      <c r="L39" s="73">
        <v>126800</v>
      </c>
    </row>
    <row r="40" spans="1:21" x14ac:dyDescent="0.2">
      <c r="A40" s="51" t="s">
        <v>42</v>
      </c>
      <c r="B40" s="52">
        <v>2024</v>
      </c>
      <c r="C40" s="52" t="s">
        <v>37</v>
      </c>
      <c r="D40" s="61" t="s">
        <v>36</v>
      </c>
      <c r="E40" s="78" t="s">
        <v>3</v>
      </c>
      <c r="F40" s="62">
        <v>25</v>
      </c>
      <c r="G40" s="62">
        <v>44</v>
      </c>
      <c r="H40" s="62">
        <v>16.100000000000001</v>
      </c>
      <c r="I40" s="60">
        <f t="shared" ref="I40:I45" si="3">AVERAGE(H38:H41,H39:H42)</f>
        <v>13.812500000000002</v>
      </c>
      <c r="J40" s="76">
        <v>0.5</v>
      </c>
      <c r="K40" s="75">
        <v>155800</v>
      </c>
      <c r="L40" s="73">
        <v>160700</v>
      </c>
    </row>
    <row r="41" spans="1:21" x14ac:dyDescent="0.2">
      <c r="A41" s="51" t="s">
        <v>43</v>
      </c>
      <c r="B41" s="52">
        <v>2024</v>
      </c>
      <c r="C41" s="52" t="s">
        <v>38</v>
      </c>
      <c r="D41" s="61" t="s">
        <v>36</v>
      </c>
      <c r="E41" s="79" t="s">
        <v>3</v>
      </c>
      <c r="F41" s="62">
        <v>25</v>
      </c>
      <c r="G41" s="62">
        <v>44</v>
      </c>
      <c r="H41" s="62">
        <v>14.4</v>
      </c>
      <c r="I41" s="60">
        <f t="shared" si="3"/>
        <v>13.712500000000002</v>
      </c>
      <c r="J41" s="76">
        <v>1.2</v>
      </c>
      <c r="K41" s="75">
        <v>144700</v>
      </c>
      <c r="L41" s="73">
        <v>151000</v>
      </c>
      <c r="P41" s="36"/>
    </row>
    <row r="42" spans="1:21" x14ac:dyDescent="0.2">
      <c r="A42" s="51" t="s">
        <v>44</v>
      </c>
      <c r="B42" s="52">
        <v>2024</v>
      </c>
      <c r="C42" s="52" t="s">
        <v>39</v>
      </c>
      <c r="D42" s="61" t="s">
        <v>36</v>
      </c>
      <c r="E42" s="79" t="s">
        <v>3</v>
      </c>
      <c r="F42" s="62">
        <v>24</v>
      </c>
      <c r="G42" s="62">
        <v>43</v>
      </c>
      <c r="H42" s="62">
        <v>11.2</v>
      </c>
      <c r="I42" s="60">
        <f t="shared" si="3"/>
        <v>14.450000000000003</v>
      </c>
      <c r="J42" s="76">
        <v>0.6</v>
      </c>
      <c r="K42" s="75">
        <v>109200</v>
      </c>
      <c r="L42" s="73">
        <v>129800</v>
      </c>
      <c r="P42" s="36"/>
    </row>
    <row r="43" spans="1:21" x14ac:dyDescent="0.2">
      <c r="A43" s="80" t="s">
        <v>45</v>
      </c>
      <c r="B43" s="81">
        <v>2025</v>
      </c>
      <c r="C43" s="81" t="s">
        <v>40</v>
      </c>
      <c r="D43" s="82" t="s">
        <v>36</v>
      </c>
      <c r="E43" s="83" t="s">
        <v>3</v>
      </c>
      <c r="F43" s="84">
        <v>24</v>
      </c>
      <c r="G43" s="84">
        <v>43</v>
      </c>
      <c r="H43" s="84">
        <v>14.2</v>
      </c>
      <c r="I43" s="60">
        <f t="shared" si="3"/>
        <v>15.1625</v>
      </c>
      <c r="J43" s="86">
        <v>0.8</v>
      </c>
      <c r="K43" s="87">
        <v>141300</v>
      </c>
      <c r="L43" s="88">
        <v>109000</v>
      </c>
      <c r="P43" s="36"/>
      <c r="Q43" s="139"/>
      <c r="R43" s="139"/>
      <c r="S43" s="139"/>
      <c r="T43" s="139"/>
      <c r="U43" s="139"/>
    </row>
    <row r="44" spans="1:21" x14ac:dyDescent="0.2">
      <c r="A44" s="51" t="s">
        <v>42</v>
      </c>
      <c r="B44" s="130">
        <v>2025</v>
      </c>
      <c r="C44" s="52" t="s">
        <v>37</v>
      </c>
      <c r="D44" s="61" t="s">
        <v>110</v>
      </c>
      <c r="E44" s="78" t="s">
        <v>4</v>
      </c>
      <c r="F44" s="131">
        <v>24</v>
      </c>
      <c r="G44" s="132">
        <v>43</v>
      </c>
      <c r="H44" s="133">
        <v>19.899999999999999</v>
      </c>
      <c r="I44" s="60">
        <f t="shared" si="3"/>
        <v>15.412499999999998</v>
      </c>
      <c r="J44" s="133">
        <v>0.7</v>
      </c>
      <c r="K44" s="135">
        <v>160300</v>
      </c>
      <c r="L44" s="136">
        <v>99400</v>
      </c>
      <c r="P44" s="36"/>
    </row>
    <row r="45" spans="1:21" x14ac:dyDescent="0.2">
      <c r="A45" s="51" t="s">
        <v>43</v>
      </c>
      <c r="B45" s="81">
        <v>2025</v>
      </c>
      <c r="C45" s="52" t="s">
        <v>38</v>
      </c>
      <c r="D45" s="61" t="s">
        <v>110</v>
      </c>
      <c r="E45" s="79" t="s">
        <v>4</v>
      </c>
      <c r="F45" s="131">
        <v>25</v>
      </c>
      <c r="G45" s="132">
        <v>44</v>
      </c>
      <c r="H45" s="133">
        <v>16.3</v>
      </c>
      <c r="I45" s="60">
        <f t="shared" si="3"/>
        <v>14.712499999999999</v>
      </c>
      <c r="J45" s="133">
        <v>0.8</v>
      </c>
      <c r="K45" s="135">
        <v>131500</v>
      </c>
      <c r="L45" s="136">
        <v>103100</v>
      </c>
      <c r="P45" s="36"/>
    </row>
    <row r="46" spans="1:21" x14ac:dyDescent="0.2">
      <c r="A46" s="51" t="s">
        <v>44</v>
      </c>
      <c r="B46" s="130">
        <v>2025</v>
      </c>
      <c r="C46" s="52" t="s">
        <v>39</v>
      </c>
      <c r="D46" s="61" t="s">
        <v>110</v>
      </c>
      <c r="E46" s="79" t="s">
        <v>4</v>
      </c>
      <c r="F46" s="131">
        <v>23</v>
      </c>
      <c r="G46" s="132">
        <v>41</v>
      </c>
      <c r="H46" s="133">
        <v>11.3</v>
      </c>
      <c r="I46" s="134"/>
      <c r="J46" s="133">
        <v>0.5</v>
      </c>
      <c r="K46" s="135">
        <v>92800</v>
      </c>
      <c r="L46" s="136">
        <v>68500</v>
      </c>
      <c r="P46" s="37"/>
      <c r="Q46" s="37"/>
    </row>
    <row r="47" spans="1:21" x14ac:dyDescent="0.2">
      <c r="A47" s="80" t="s">
        <v>45</v>
      </c>
      <c r="B47" s="81">
        <v>2026</v>
      </c>
      <c r="C47" s="81" t="s">
        <v>40</v>
      </c>
      <c r="D47" s="61" t="s">
        <v>110</v>
      </c>
      <c r="E47" s="83" t="s">
        <v>4</v>
      </c>
      <c r="F47" s="84">
        <v>23</v>
      </c>
      <c r="G47" s="84">
        <v>41</v>
      </c>
      <c r="H47" s="84">
        <v>8.5</v>
      </c>
      <c r="I47" s="85"/>
      <c r="J47" s="86">
        <v>0.3</v>
      </c>
      <c r="K47" s="87">
        <v>67200</v>
      </c>
      <c r="L47" s="88">
        <v>108500</v>
      </c>
      <c r="P47" s="37"/>
      <c r="Q47" s="37"/>
      <c r="R47" s="37"/>
      <c r="S47" s="37"/>
      <c r="T47" s="37"/>
    </row>
    <row r="48" spans="1:21" x14ac:dyDescent="0.2">
      <c r="A48" s="15"/>
      <c r="B48" s="15"/>
      <c r="C48" s="15"/>
      <c r="D48" s="15"/>
      <c r="E48" s="22"/>
      <c r="F48" s="17"/>
      <c r="G48" s="21"/>
      <c r="H48" s="18"/>
      <c r="I48" s="19"/>
      <c r="J48" s="18"/>
      <c r="K48" s="20"/>
      <c r="L48" s="20"/>
      <c r="N48" s="37"/>
      <c r="O48" s="37"/>
      <c r="P48" s="37"/>
      <c r="Q48" s="37"/>
      <c r="R48" s="37"/>
      <c r="S48" s="37"/>
      <c r="T48" s="37"/>
    </row>
    <row r="49" spans="1:14" x14ac:dyDescent="0.2">
      <c r="A49" s="1" t="s">
        <v>19</v>
      </c>
      <c r="B49" s="8"/>
      <c r="C49" s="8"/>
      <c r="D49" s="8"/>
      <c r="E49" s="9"/>
      <c r="H49" s="10"/>
      <c r="K49" s="24"/>
      <c r="L49" s="24"/>
      <c r="N49" s="37"/>
    </row>
    <row r="50" spans="1:14" x14ac:dyDescent="0.2">
      <c r="A50" s="1" t="s">
        <v>20</v>
      </c>
      <c r="B50" s="8"/>
      <c r="C50" s="8"/>
      <c r="D50" s="8"/>
      <c r="E50" s="9"/>
      <c r="H50" s="10"/>
      <c r="I50" s="10"/>
      <c r="J50" s="10"/>
      <c r="K50" s="10"/>
      <c r="L50" s="10"/>
    </row>
    <row r="51" spans="1:14" x14ac:dyDescent="0.2">
      <c r="A51" s="1" t="s">
        <v>21</v>
      </c>
      <c r="B51" s="8"/>
      <c r="C51" s="8"/>
      <c r="D51" s="8"/>
      <c r="E51" s="9"/>
      <c r="H51" s="10"/>
      <c r="I51" s="10"/>
      <c r="J51" s="10"/>
      <c r="K51" s="10"/>
      <c r="L51" s="10"/>
    </row>
    <row r="52" spans="1:14" x14ac:dyDescent="0.2">
      <c r="A52" s="1" t="s">
        <v>6</v>
      </c>
      <c r="B52" s="8"/>
      <c r="C52" s="8"/>
      <c r="D52" s="8"/>
      <c r="E52" s="9"/>
    </row>
    <row r="53" spans="1:14" x14ac:dyDescent="0.2">
      <c r="A53" s="1" t="s">
        <v>22</v>
      </c>
      <c r="B53" s="8"/>
      <c r="C53" s="8"/>
      <c r="D53" s="8"/>
      <c r="E53" s="9"/>
    </row>
    <row r="54" spans="1:14" x14ac:dyDescent="0.2">
      <c r="E54" s="9"/>
      <c r="F54" s="11"/>
      <c r="G54" s="11"/>
      <c r="H54" s="11"/>
      <c r="I54" s="11"/>
      <c r="J54" s="11"/>
      <c r="K54" s="11"/>
      <c r="L54" s="11"/>
    </row>
    <row r="55" spans="1:14" x14ac:dyDescent="0.2">
      <c r="E55" s="9"/>
      <c r="H55" s="23"/>
      <c r="I55" s="11"/>
      <c r="J55" s="11"/>
      <c r="K55" s="11"/>
      <c r="L55" s="11"/>
    </row>
    <row r="56" spans="1:14" x14ac:dyDescent="0.2">
      <c r="H56" s="11"/>
      <c r="I56" s="11"/>
      <c r="J56" s="11"/>
      <c r="K56" s="11"/>
      <c r="L56" s="11"/>
    </row>
    <row r="57" spans="1:14" x14ac:dyDescent="0.2">
      <c r="H57" s="11"/>
      <c r="I57" s="11"/>
      <c r="J57" s="11"/>
      <c r="K57" s="11"/>
      <c r="L57" s="11"/>
    </row>
    <row r="58" spans="1:14" x14ac:dyDescent="0.2">
      <c r="H58" s="11"/>
      <c r="I58" s="11"/>
      <c r="J58" s="11"/>
      <c r="K58" s="11"/>
      <c r="L58" s="11"/>
    </row>
    <row r="59" spans="1:14" x14ac:dyDescent="0.2">
      <c r="H59" s="11"/>
      <c r="I59" s="11"/>
      <c r="J59" s="11"/>
      <c r="K59" s="11"/>
      <c r="L59" s="11"/>
    </row>
    <row r="60" spans="1:14" x14ac:dyDescent="0.2">
      <c r="H60" s="11"/>
      <c r="I60" s="11"/>
      <c r="J60" s="11"/>
      <c r="K60" s="11"/>
    </row>
  </sheetData>
  <phoneticPr fontId="16" type="noConversion"/>
  <pageMargins left="0.7" right="0.7" top="0.75" bottom="0.75" header="0.3" footer="0.3"/>
  <pageSetup paperSize="9" scale="91"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6B6A7-F92A-4046-BA4C-5DCBB77088F2}">
  <dimension ref="A1:M20"/>
  <sheetViews>
    <sheetView showGridLines="0" zoomScaleNormal="100" workbookViewId="0">
      <selection activeCell="L10" sqref="L10"/>
    </sheetView>
  </sheetViews>
  <sheetFormatPr defaultColWidth="11.28515625" defaultRowHeight="12.75" x14ac:dyDescent="0.2"/>
  <cols>
    <col min="1" max="3" width="14.28515625" style="28" customWidth="1"/>
    <col min="4" max="5" width="14.28515625" customWidth="1"/>
    <col min="6" max="13" width="14.28515625" style="28" customWidth="1"/>
    <col min="14" max="16384" width="11.28515625" style="28"/>
  </cols>
  <sheetData>
    <row r="1" spans="1:13" ht="60" customHeight="1" x14ac:dyDescent="0.2">
      <c r="A1" s="32" t="s">
        <v>57</v>
      </c>
      <c r="B1" s="32"/>
      <c r="C1" s="32"/>
      <c r="D1" s="26"/>
      <c r="E1" s="26"/>
      <c r="F1" s="26"/>
      <c r="G1" s="26"/>
      <c r="H1" s="27"/>
    </row>
    <row r="2" spans="1:13" x14ac:dyDescent="0.2">
      <c r="A2" s="1" t="s">
        <v>15</v>
      </c>
      <c r="B2" s="1"/>
      <c r="C2" s="1"/>
      <c r="D2" s="29"/>
      <c r="E2" s="30"/>
      <c r="F2" s="30"/>
      <c r="H2" s="31"/>
      <c r="I2" s="31"/>
      <c r="J2" s="31"/>
    </row>
    <row r="3" spans="1:13" ht="76.5" x14ac:dyDescent="0.2">
      <c r="A3" s="89" t="s">
        <v>46</v>
      </c>
      <c r="B3" s="90" t="s">
        <v>78</v>
      </c>
      <c r="C3" s="90" t="s">
        <v>79</v>
      </c>
      <c r="D3" s="90" t="s">
        <v>81</v>
      </c>
      <c r="E3" s="90" t="s">
        <v>86</v>
      </c>
      <c r="F3" s="90" t="s">
        <v>82</v>
      </c>
      <c r="G3" s="90" t="s">
        <v>83</v>
      </c>
      <c r="H3" s="90" t="s">
        <v>53</v>
      </c>
      <c r="I3" s="90" t="s">
        <v>54</v>
      </c>
      <c r="J3" s="90" t="s">
        <v>55</v>
      </c>
      <c r="K3" s="91" t="s">
        <v>84</v>
      </c>
    </row>
    <row r="4" spans="1:13" x14ac:dyDescent="0.2">
      <c r="A4" s="92" t="s">
        <v>27</v>
      </c>
      <c r="B4" s="58">
        <v>1869300</v>
      </c>
      <c r="C4" s="58">
        <v>1050300</v>
      </c>
      <c r="D4" s="60">
        <v>154.4</v>
      </c>
      <c r="E4" s="60">
        <v>2.7</v>
      </c>
      <c r="F4" s="60">
        <v>157.69999999999999</v>
      </c>
      <c r="G4" s="60">
        <v>9.1</v>
      </c>
      <c r="H4" s="60">
        <v>8.1999999999999993</v>
      </c>
      <c r="I4" s="60">
        <v>0.2</v>
      </c>
      <c r="J4" s="60">
        <v>8.4</v>
      </c>
      <c r="K4" s="93">
        <v>149.30000000000001</v>
      </c>
    </row>
    <row r="5" spans="1:13" x14ac:dyDescent="0.2">
      <c r="A5" s="92" t="s">
        <v>30</v>
      </c>
      <c r="B5" s="58">
        <v>1816400</v>
      </c>
      <c r="C5" s="58">
        <v>771600</v>
      </c>
      <c r="D5" s="60">
        <v>153.30000000000001</v>
      </c>
      <c r="E5" s="60">
        <v>2</v>
      </c>
      <c r="F5" s="60">
        <v>156.30000000000001</v>
      </c>
      <c r="G5" s="60">
        <v>8.9</v>
      </c>
      <c r="H5" s="60">
        <v>8</v>
      </c>
      <c r="I5" s="60">
        <v>0.3</v>
      </c>
      <c r="J5" s="60">
        <v>8.3000000000000007</v>
      </c>
      <c r="K5" s="93">
        <v>148</v>
      </c>
    </row>
    <row r="6" spans="1:13" x14ac:dyDescent="0.2">
      <c r="A6" s="92" t="s">
        <v>28</v>
      </c>
      <c r="B6" s="58">
        <v>1775100</v>
      </c>
      <c r="C6" s="58">
        <v>790200</v>
      </c>
      <c r="D6" s="60">
        <v>152.80000000000001</v>
      </c>
      <c r="E6" s="60">
        <v>2.1</v>
      </c>
      <c r="F6" s="60">
        <v>155</v>
      </c>
      <c r="G6" s="60">
        <v>9</v>
      </c>
      <c r="H6" s="60">
        <v>8.1</v>
      </c>
      <c r="I6" s="60">
        <v>0.3</v>
      </c>
      <c r="J6" s="60">
        <v>8.4</v>
      </c>
      <c r="K6" s="93">
        <v>146.6</v>
      </c>
    </row>
    <row r="7" spans="1:13" x14ac:dyDescent="0.2">
      <c r="A7" s="92" t="s">
        <v>29</v>
      </c>
      <c r="B7" s="58">
        <v>1650100</v>
      </c>
      <c r="C7" s="58">
        <v>739500</v>
      </c>
      <c r="D7" s="60">
        <v>146.80000000000001</v>
      </c>
      <c r="E7" s="60">
        <v>2.1</v>
      </c>
      <c r="F7" s="60">
        <v>148.9</v>
      </c>
      <c r="G7" s="60">
        <v>8</v>
      </c>
      <c r="H7" s="60">
        <v>7.2</v>
      </c>
      <c r="I7" s="60">
        <v>0.4</v>
      </c>
      <c r="J7" s="60">
        <v>7.6</v>
      </c>
      <c r="K7" s="93">
        <v>141.30000000000001</v>
      </c>
    </row>
    <row r="8" spans="1:13" x14ac:dyDescent="0.2">
      <c r="A8" s="92" t="s">
        <v>31</v>
      </c>
      <c r="B8" s="58">
        <v>1343600</v>
      </c>
      <c r="C8" s="58">
        <v>685700</v>
      </c>
      <c r="D8" s="60">
        <v>122.7</v>
      </c>
      <c r="E8" s="60">
        <v>2</v>
      </c>
      <c r="F8" s="60">
        <v>124.7</v>
      </c>
      <c r="G8" s="60">
        <v>6.3</v>
      </c>
      <c r="H8" s="60">
        <v>5.7</v>
      </c>
      <c r="I8" s="60">
        <v>0.5</v>
      </c>
      <c r="J8" s="60">
        <v>6.2</v>
      </c>
      <c r="K8" s="93">
        <v>118.6</v>
      </c>
    </row>
    <row r="9" spans="1:13" x14ac:dyDescent="0.2">
      <c r="A9" s="92" t="s">
        <v>32</v>
      </c>
      <c r="B9" s="58">
        <v>1170200</v>
      </c>
      <c r="C9" s="58">
        <v>618800</v>
      </c>
      <c r="D9" s="60">
        <v>110.2</v>
      </c>
      <c r="E9" s="60">
        <v>1.9</v>
      </c>
      <c r="F9" s="60">
        <v>112</v>
      </c>
      <c r="G9" s="60">
        <v>5.2</v>
      </c>
      <c r="H9" s="60">
        <v>4.9000000000000004</v>
      </c>
      <c r="I9" s="60">
        <v>0.9</v>
      </c>
      <c r="J9" s="60">
        <v>5.8</v>
      </c>
      <c r="K9" s="93">
        <v>106.3</v>
      </c>
    </row>
    <row r="10" spans="1:13" x14ac:dyDescent="0.2">
      <c r="A10" s="92" t="s">
        <v>33</v>
      </c>
      <c r="B10" s="58">
        <v>1312400</v>
      </c>
      <c r="C10" s="58">
        <v>676200</v>
      </c>
      <c r="D10" s="60">
        <v>126.9</v>
      </c>
      <c r="E10" s="60">
        <v>2.1</v>
      </c>
      <c r="F10" s="60">
        <v>129</v>
      </c>
      <c r="G10" s="60">
        <v>6.3</v>
      </c>
      <c r="H10" s="60">
        <v>5.7</v>
      </c>
      <c r="I10" s="60">
        <v>1.7</v>
      </c>
      <c r="J10" s="60">
        <v>7.4</v>
      </c>
      <c r="K10" s="93">
        <v>121.7</v>
      </c>
    </row>
    <row r="11" spans="1:13" x14ac:dyDescent="0.2">
      <c r="A11" s="92" t="s">
        <v>34</v>
      </c>
      <c r="B11" s="58">
        <v>1179200</v>
      </c>
      <c r="C11" s="58">
        <v>684600</v>
      </c>
      <c r="D11" s="60">
        <v>116.3</v>
      </c>
      <c r="E11" s="60">
        <v>2.2000000000000002</v>
      </c>
      <c r="F11" s="60">
        <v>118.4</v>
      </c>
      <c r="G11" s="60">
        <v>6.1</v>
      </c>
      <c r="H11" s="60">
        <v>5.5</v>
      </c>
      <c r="I11" s="60">
        <v>2.9</v>
      </c>
      <c r="J11" s="60">
        <v>8.4</v>
      </c>
      <c r="K11" s="93">
        <v>110.1</v>
      </c>
    </row>
    <row r="12" spans="1:13" x14ac:dyDescent="0.2">
      <c r="A12" s="92" t="s">
        <v>35</v>
      </c>
      <c r="B12" s="58">
        <v>693500</v>
      </c>
      <c r="C12" s="58">
        <v>606600</v>
      </c>
      <c r="D12" s="60">
        <v>70.8</v>
      </c>
      <c r="E12" s="60">
        <v>2</v>
      </c>
      <c r="F12" s="60">
        <v>72.8</v>
      </c>
      <c r="G12" s="60">
        <v>3.6</v>
      </c>
      <c r="H12" s="60">
        <v>3.2</v>
      </c>
      <c r="I12" s="60">
        <v>0.9</v>
      </c>
      <c r="J12" s="60">
        <v>4.0999999999999996</v>
      </c>
      <c r="K12" s="93">
        <v>68.7</v>
      </c>
    </row>
    <row r="13" spans="1:13" x14ac:dyDescent="0.2">
      <c r="A13" s="94" t="s">
        <v>36</v>
      </c>
      <c r="B13" s="95">
        <v>551000</v>
      </c>
      <c r="C13" s="95">
        <v>550500</v>
      </c>
      <c r="D13" s="85">
        <v>57.1</v>
      </c>
      <c r="E13" s="85">
        <v>1.8</v>
      </c>
      <c r="F13" s="85">
        <v>59</v>
      </c>
      <c r="G13" s="85">
        <v>3.1</v>
      </c>
      <c r="H13" s="85">
        <v>2.8</v>
      </c>
      <c r="I13" s="85">
        <v>0.3</v>
      </c>
      <c r="J13" s="85">
        <v>3.1</v>
      </c>
      <c r="K13" s="96">
        <v>55.9</v>
      </c>
    </row>
    <row r="14" spans="1:13" x14ac:dyDescent="0.2">
      <c r="A14" s="92" t="s">
        <v>110</v>
      </c>
      <c r="B14" s="137">
        <v>451700</v>
      </c>
      <c r="C14" s="137">
        <v>379500</v>
      </c>
      <c r="D14" s="138">
        <v>57</v>
      </c>
      <c r="E14" s="138">
        <v>1.5</v>
      </c>
      <c r="F14" s="138">
        <v>58.5</v>
      </c>
      <c r="G14" s="138">
        <v>2.2999999999999998</v>
      </c>
      <c r="H14" s="138">
        <v>2.1</v>
      </c>
      <c r="I14" s="138">
        <v>0.5</v>
      </c>
      <c r="J14" s="138">
        <v>2.5</v>
      </c>
      <c r="K14" s="93">
        <v>56</v>
      </c>
    </row>
    <row r="15" spans="1:13" x14ac:dyDescent="0.2">
      <c r="M15" s="41"/>
    </row>
    <row r="16" spans="1:13" x14ac:dyDescent="0.2">
      <c r="A16" s="1" t="s">
        <v>80</v>
      </c>
      <c r="B16" s="1"/>
      <c r="C16" s="1"/>
    </row>
    <row r="17" spans="1:3" x14ac:dyDescent="0.2">
      <c r="A17" s="1" t="s">
        <v>87</v>
      </c>
      <c r="B17" s="1"/>
      <c r="C17" s="1"/>
    </row>
    <row r="18" spans="1:3" x14ac:dyDescent="0.2">
      <c r="A18" s="1" t="s">
        <v>58</v>
      </c>
      <c r="B18" s="1"/>
      <c r="C18" s="1"/>
    </row>
    <row r="19" spans="1:3" x14ac:dyDescent="0.2">
      <c r="A19" s="1" t="s">
        <v>6</v>
      </c>
      <c r="B19" s="1"/>
      <c r="C19" s="1"/>
    </row>
    <row r="20" spans="1:3" x14ac:dyDescent="0.2">
      <c r="A20" s="1" t="s">
        <v>85</v>
      </c>
      <c r="B20" s="1"/>
      <c r="C20" s="1"/>
    </row>
  </sheetData>
  <phoneticPr fontId="16"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8EE8E-C2FC-4990-BCE0-1C86324D80C6}">
  <dimension ref="A1:H45"/>
  <sheetViews>
    <sheetView showGridLines="0" zoomScaleNormal="100" workbookViewId="0">
      <selection activeCell="D7" sqref="D7"/>
    </sheetView>
  </sheetViews>
  <sheetFormatPr defaultColWidth="9.140625" defaultRowHeight="12.75" x14ac:dyDescent="0.2"/>
  <cols>
    <col min="1" max="1" width="14.28515625" style="28" customWidth="1"/>
    <col min="2" max="5" width="19" style="28" customWidth="1"/>
    <col min="6" max="16384" width="9.140625" style="28"/>
  </cols>
  <sheetData>
    <row r="1" spans="1:8" ht="60" customHeight="1" x14ac:dyDescent="0.2">
      <c r="A1" s="32" t="s">
        <v>66</v>
      </c>
    </row>
    <row r="2" spans="1:8" x14ac:dyDescent="0.2">
      <c r="A2" s="1" t="s">
        <v>95</v>
      </c>
      <c r="B2" s="8"/>
      <c r="C2" s="8"/>
      <c r="D2" s="29"/>
    </row>
    <row r="3" spans="1:8" ht="49.5" customHeight="1" x14ac:dyDescent="0.2">
      <c r="A3" s="89" t="s">
        <v>46</v>
      </c>
      <c r="B3" s="118" t="s">
        <v>90</v>
      </c>
      <c r="C3" s="118" t="s">
        <v>91</v>
      </c>
      <c r="D3" s="119" t="s">
        <v>60</v>
      </c>
    </row>
    <row r="4" spans="1:8" x14ac:dyDescent="0.2">
      <c r="A4" s="92" t="s">
        <v>27</v>
      </c>
      <c r="B4" s="113">
        <v>0.22700000000000001</v>
      </c>
      <c r="C4" s="113">
        <v>0.65900000000000003</v>
      </c>
      <c r="D4" s="122">
        <v>0.114</v>
      </c>
      <c r="F4" s="47"/>
      <c r="G4" s="47"/>
      <c r="H4" s="47"/>
    </row>
    <row r="5" spans="1:8" x14ac:dyDescent="0.2">
      <c r="A5" s="92" t="s">
        <v>30</v>
      </c>
      <c r="B5" s="113">
        <v>0.24</v>
      </c>
      <c r="C5" s="113">
        <v>0.63600000000000001</v>
      </c>
      <c r="D5" s="122">
        <v>0.124</v>
      </c>
      <c r="F5" s="47"/>
      <c r="G5" s="47"/>
      <c r="H5" s="47"/>
    </row>
    <row r="6" spans="1:8" x14ac:dyDescent="0.2">
      <c r="A6" s="92" t="s">
        <v>28</v>
      </c>
      <c r="B6" s="113">
        <v>0.252</v>
      </c>
      <c r="C6" s="113">
        <v>0.63900000000000001</v>
      </c>
      <c r="D6" s="122">
        <v>0.109</v>
      </c>
      <c r="F6" s="47"/>
      <c r="G6" s="47"/>
      <c r="H6" s="47"/>
    </row>
    <row r="7" spans="1:8" x14ac:dyDescent="0.2">
      <c r="A7" s="92" t="s">
        <v>29</v>
      </c>
      <c r="B7" s="113">
        <v>0.28699999999999998</v>
      </c>
      <c r="C7" s="113">
        <v>0.59399999999999997</v>
      </c>
      <c r="D7" s="122">
        <v>0.11899999999999999</v>
      </c>
      <c r="F7" s="47"/>
      <c r="G7" s="47"/>
      <c r="H7" s="47"/>
    </row>
    <row r="8" spans="1:8" x14ac:dyDescent="0.2">
      <c r="A8" s="92" t="s">
        <v>31</v>
      </c>
      <c r="B8" s="113">
        <v>0.34699999999999998</v>
      </c>
      <c r="C8" s="113">
        <v>0.5</v>
      </c>
      <c r="D8" s="122">
        <v>0.153</v>
      </c>
      <c r="F8" s="47"/>
      <c r="G8" s="47"/>
      <c r="H8" s="47"/>
    </row>
    <row r="9" spans="1:8" x14ac:dyDescent="0.2">
      <c r="A9" s="92" t="s">
        <v>32</v>
      </c>
      <c r="B9" s="113">
        <v>0.36699999999999999</v>
      </c>
      <c r="C9" s="113">
        <v>0.51800000000000002</v>
      </c>
      <c r="D9" s="122">
        <v>0.115</v>
      </c>
      <c r="F9" s="47"/>
      <c r="G9" s="47"/>
      <c r="H9" s="47"/>
    </row>
    <row r="10" spans="1:8" x14ac:dyDescent="0.2">
      <c r="A10" s="92" t="s">
        <v>33</v>
      </c>
      <c r="B10" s="113">
        <v>0.33700000000000002</v>
      </c>
      <c r="C10" s="113">
        <v>0.52600000000000002</v>
      </c>
      <c r="D10" s="122">
        <v>0.13700000000000001</v>
      </c>
      <c r="F10" s="47"/>
      <c r="G10" s="47"/>
      <c r="H10" s="47"/>
    </row>
    <row r="11" spans="1:8" x14ac:dyDescent="0.2">
      <c r="A11" s="92" t="s">
        <v>34</v>
      </c>
      <c r="B11" s="113">
        <v>0.34399999999999997</v>
      </c>
      <c r="C11" s="113">
        <v>0.55400000000000005</v>
      </c>
      <c r="D11" s="122">
        <v>0.10100000000000001</v>
      </c>
      <c r="F11" s="47"/>
      <c r="G11" s="47"/>
      <c r="H11" s="47"/>
    </row>
    <row r="12" spans="1:8" x14ac:dyDescent="0.2">
      <c r="A12" s="92" t="s">
        <v>35</v>
      </c>
      <c r="B12" s="113">
        <v>0.311</v>
      </c>
      <c r="C12" s="113">
        <v>0.51400000000000001</v>
      </c>
      <c r="D12" s="122">
        <v>0.17499999999999999</v>
      </c>
      <c r="F12" s="47"/>
      <c r="G12" s="47"/>
      <c r="H12" s="47"/>
    </row>
    <row r="13" spans="1:8" x14ac:dyDescent="0.2">
      <c r="A13" s="140" t="s">
        <v>36</v>
      </c>
      <c r="B13" s="113">
        <v>0.27</v>
      </c>
      <c r="C13" s="113">
        <v>0.496</v>
      </c>
      <c r="D13" s="122">
        <v>0.23400000000000001</v>
      </c>
      <c r="F13" s="47"/>
      <c r="G13" s="47"/>
      <c r="H13" s="47"/>
    </row>
    <row r="14" spans="1:8" x14ac:dyDescent="0.2">
      <c r="A14" s="94" t="s">
        <v>110</v>
      </c>
      <c r="B14" s="123">
        <v>0.221</v>
      </c>
      <c r="C14" s="123">
        <v>0.53800000000000003</v>
      </c>
      <c r="D14" s="124">
        <v>0.24099999999999999</v>
      </c>
      <c r="F14" s="47"/>
      <c r="G14" s="47"/>
      <c r="H14" s="47"/>
    </row>
    <row r="16" spans="1:8" ht="49.5" customHeight="1" x14ac:dyDescent="0.2">
      <c r="A16" s="89" t="s">
        <v>46</v>
      </c>
      <c r="B16" s="118" t="s">
        <v>92</v>
      </c>
      <c r="C16" s="118" t="s">
        <v>96</v>
      </c>
      <c r="D16" s="118" t="s">
        <v>97</v>
      </c>
      <c r="E16" s="119" t="s">
        <v>61</v>
      </c>
    </row>
    <row r="17" spans="1:5" x14ac:dyDescent="0.2">
      <c r="A17" s="92" t="s">
        <v>27</v>
      </c>
      <c r="B17" s="97">
        <v>0.14699999999999999</v>
      </c>
      <c r="C17" s="113">
        <v>0.185</v>
      </c>
      <c r="D17" s="116">
        <v>0.112</v>
      </c>
      <c r="E17" s="117">
        <v>0.55599999999999994</v>
      </c>
    </row>
    <row r="18" spans="1:5" x14ac:dyDescent="0.2">
      <c r="A18" s="92" t="s">
        <v>30</v>
      </c>
      <c r="B18" s="97">
        <v>0.27</v>
      </c>
      <c r="C18" s="97">
        <v>0.246</v>
      </c>
      <c r="D18" s="116">
        <v>0.17300000000000001</v>
      </c>
      <c r="E18" s="117">
        <v>0.31099999999999994</v>
      </c>
    </row>
    <row r="19" spans="1:5" x14ac:dyDescent="0.2">
      <c r="A19" s="92" t="s">
        <v>28</v>
      </c>
      <c r="B19" s="97">
        <v>0.24199999999999999</v>
      </c>
      <c r="C19" s="97">
        <v>0.28600000000000003</v>
      </c>
      <c r="D19" s="116">
        <v>0.25</v>
      </c>
      <c r="E19" s="117">
        <v>0.22199999999999998</v>
      </c>
    </row>
    <row r="20" spans="1:5" x14ac:dyDescent="0.2">
      <c r="A20" s="92" t="s">
        <v>29</v>
      </c>
      <c r="B20" s="97">
        <v>0.28899999999999998</v>
      </c>
      <c r="C20" s="97">
        <v>0.29899999999999999</v>
      </c>
      <c r="D20" s="116">
        <v>0.19900000000000001</v>
      </c>
      <c r="E20" s="117">
        <v>0.21300000000000008</v>
      </c>
    </row>
    <row r="21" spans="1:5" x14ac:dyDescent="0.2">
      <c r="A21" s="92" t="s">
        <v>31</v>
      </c>
      <c r="B21" s="97">
        <v>0.29399999999999998</v>
      </c>
      <c r="C21" s="97">
        <v>0.247</v>
      </c>
      <c r="D21" s="116">
        <v>0.17599999999999999</v>
      </c>
      <c r="E21" s="117">
        <v>0.28299999999999997</v>
      </c>
    </row>
    <row r="22" spans="1:5" x14ac:dyDescent="0.2">
      <c r="A22" s="92" t="s">
        <v>32</v>
      </c>
      <c r="B22" s="97">
        <v>0.32300000000000001</v>
      </c>
      <c r="C22" s="97">
        <v>0.22700000000000001</v>
      </c>
      <c r="D22" s="116">
        <v>0.128</v>
      </c>
      <c r="E22" s="117">
        <v>0.32200000000000006</v>
      </c>
    </row>
    <row r="23" spans="1:5" x14ac:dyDescent="0.2">
      <c r="A23" s="92" t="s">
        <v>33</v>
      </c>
      <c r="B23" s="97">
        <v>0.36299999999999999</v>
      </c>
      <c r="C23" s="97">
        <v>0.28000000000000003</v>
      </c>
      <c r="D23" s="116">
        <v>0.112</v>
      </c>
      <c r="E23" s="117">
        <v>0.245</v>
      </c>
    </row>
    <row r="24" spans="1:5" x14ac:dyDescent="0.2">
      <c r="A24" s="92" t="s">
        <v>34</v>
      </c>
      <c r="B24" s="97">
        <v>0.52900000000000003</v>
      </c>
      <c r="C24" s="97">
        <v>0.151</v>
      </c>
      <c r="D24" s="116">
        <v>0.13500000000000001</v>
      </c>
      <c r="E24" s="117">
        <v>0.18499999999999994</v>
      </c>
    </row>
    <row r="25" spans="1:5" x14ac:dyDescent="0.2">
      <c r="A25" s="92" t="s">
        <v>35</v>
      </c>
      <c r="B25" s="97">
        <v>0.45</v>
      </c>
      <c r="C25" s="97">
        <v>0.189</v>
      </c>
      <c r="D25" s="116">
        <v>0.13600000000000001</v>
      </c>
      <c r="E25" s="117">
        <v>0.22500000000000003</v>
      </c>
    </row>
    <row r="26" spans="1:5" x14ac:dyDescent="0.2">
      <c r="A26" s="94" t="s">
        <v>36</v>
      </c>
      <c r="B26" s="120">
        <v>0.499</v>
      </c>
      <c r="C26" s="120">
        <v>0.14100000000000001</v>
      </c>
      <c r="D26" s="125">
        <v>0.113</v>
      </c>
      <c r="E26" s="117">
        <v>0.247</v>
      </c>
    </row>
    <row r="27" spans="1:5" x14ac:dyDescent="0.2">
      <c r="A27" s="141" t="s">
        <v>110</v>
      </c>
      <c r="B27" s="120">
        <v>0.17100000000000001</v>
      </c>
      <c r="C27" s="120">
        <v>0.18099999999999999</v>
      </c>
      <c r="D27" s="125">
        <v>0.16400000000000001</v>
      </c>
      <c r="E27" s="121">
        <v>0.48399999999999999</v>
      </c>
    </row>
    <row r="29" spans="1:5" ht="38.25" x14ac:dyDescent="0.2">
      <c r="A29" s="89" t="s">
        <v>46</v>
      </c>
      <c r="B29" s="118" t="s">
        <v>93</v>
      </c>
      <c r="C29" s="118" t="s">
        <v>94</v>
      </c>
      <c r="D29" s="119" t="s">
        <v>62</v>
      </c>
    </row>
    <row r="30" spans="1:5" x14ac:dyDescent="0.2">
      <c r="A30" s="92" t="s">
        <v>27</v>
      </c>
      <c r="B30" s="97">
        <v>0.22600000000000001</v>
      </c>
      <c r="C30" s="97">
        <v>0.64700000000000002</v>
      </c>
      <c r="D30" s="117">
        <v>0.127</v>
      </c>
    </row>
    <row r="31" spans="1:5" x14ac:dyDescent="0.2">
      <c r="A31" s="92" t="s">
        <v>30</v>
      </c>
      <c r="B31" s="97">
        <v>0.24</v>
      </c>
      <c r="C31" s="97">
        <v>0.628</v>
      </c>
      <c r="D31" s="117">
        <v>0.13200000000000001</v>
      </c>
    </row>
    <row r="32" spans="1:5" x14ac:dyDescent="0.2">
      <c r="A32" s="92" t="s">
        <v>28</v>
      </c>
      <c r="B32" s="97">
        <v>0.252</v>
      </c>
      <c r="C32" s="97">
        <v>0.63</v>
      </c>
      <c r="D32" s="117">
        <v>0.11799999999999999</v>
      </c>
    </row>
    <row r="33" spans="1:4" x14ac:dyDescent="0.2">
      <c r="A33" s="92" t="s">
        <v>29</v>
      </c>
      <c r="B33" s="97">
        <v>0.28699999999999998</v>
      </c>
      <c r="C33" s="97">
        <v>0.58599999999999997</v>
      </c>
      <c r="D33" s="117">
        <v>0.127</v>
      </c>
    </row>
    <row r="34" spans="1:4" x14ac:dyDescent="0.2">
      <c r="A34" s="92" t="s">
        <v>31</v>
      </c>
      <c r="B34" s="97">
        <v>0.34599999999999997</v>
      </c>
      <c r="C34" s="97">
        <v>0.49299999999999999</v>
      </c>
      <c r="D34" s="117">
        <v>0.161</v>
      </c>
    </row>
    <row r="35" spans="1:4" x14ac:dyDescent="0.2">
      <c r="A35" s="92" t="s">
        <v>32</v>
      </c>
      <c r="B35" s="97">
        <v>0.36599999999999999</v>
      </c>
      <c r="C35" s="97">
        <v>0.51</v>
      </c>
      <c r="D35" s="117">
        <v>0.124</v>
      </c>
    </row>
    <row r="36" spans="1:4" x14ac:dyDescent="0.2">
      <c r="A36" s="92" t="s">
        <v>33</v>
      </c>
      <c r="B36" s="97">
        <v>0.33700000000000002</v>
      </c>
      <c r="C36" s="97">
        <v>0.51800000000000002</v>
      </c>
      <c r="D36" s="117">
        <v>0.14499999999999999</v>
      </c>
    </row>
    <row r="37" spans="1:4" x14ac:dyDescent="0.2">
      <c r="A37" s="92" t="s">
        <v>34</v>
      </c>
      <c r="B37" s="97">
        <v>0.34699999999999998</v>
      </c>
      <c r="C37" s="97">
        <v>0.54400000000000004</v>
      </c>
      <c r="D37" s="117">
        <v>0.108</v>
      </c>
    </row>
    <row r="38" spans="1:4" x14ac:dyDescent="0.2">
      <c r="A38" s="92" t="s">
        <v>35</v>
      </c>
      <c r="B38" s="97">
        <v>0.315</v>
      </c>
      <c r="C38" s="97">
        <v>0.5</v>
      </c>
      <c r="D38" s="117">
        <v>0.185</v>
      </c>
    </row>
    <row r="39" spans="1:4" x14ac:dyDescent="0.2">
      <c r="A39" s="94" t="s">
        <v>36</v>
      </c>
      <c r="B39" s="120">
        <v>0.27700000000000002</v>
      </c>
      <c r="C39" s="120">
        <v>0.48099999999999998</v>
      </c>
      <c r="D39" s="121">
        <v>0.24199999999999999</v>
      </c>
    </row>
    <row r="40" spans="1:4" x14ac:dyDescent="0.2">
      <c r="A40" s="140" t="s">
        <v>110</v>
      </c>
      <c r="B40" s="97">
        <v>0.22</v>
      </c>
      <c r="C40" s="97">
        <v>0.52400000000000002</v>
      </c>
      <c r="D40" s="117">
        <v>0.25700000000000001</v>
      </c>
    </row>
    <row r="42" spans="1:4" x14ac:dyDescent="0.2">
      <c r="A42" s="1" t="s">
        <v>88</v>
      </c>
    </row>
    <row r="43" spans="1:4" x14ac:dyDescent="0.2">
      <c r="A43" s="1" t="s">
        <v>89</v>
      </c>
    </row>
    <row r="44" spans="1:4" x14ac:dyDescent="0.2">
      <c r="A44" s="28" t="s">
        <v>98</v>
      </c>
    </row>
    <row r="45" spans="1:4" x14ac:dyDescent="0.2">
      <c r="A45" s="28" t="s">
        <v>99</v>
      </c>
    </row>
  </sheetData>
  <pageMargins left="0.7" right="0.7" top="0.75" bottom="0.75" header="0.3" footer="0.3"/>
  <pageSetup paperSize="9"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31B20-B432-4717-8B03-FFC504DC09AD}">
  <dimension ref="A1:M33"/>
  <sheetViews>
    <sheetView showGridLines="0" zoomScaleNormal="100" workbookViewId="0">
      <selection activeCell="H10" sqref="H10"/>
    </sheetView>
  </sheetViews>
  <sheetFormatPr defaultColWidth="9.140625" defaultRowHeight="12.75" x14ac:dyDescent="0.2"/>
  <cols>
    <col min="1" max="1" width="14.28515625" style="28" customWidth="1"/>
    <col min="2" max="6" width="16.28515625" style="28" customWidth="1"/>
    <col min="7" max="7" width="9.5703125" style="28" customWidth="1"/>
    <col min="8" max="8" width="9.140625" style="28"/>
    <col min="9" max="9" width="10" style="33" bestFit="1" customWidth="1"/>
    <col min="10" max="13" width="9.28515625" style="33" bestFit="1" customWidth="1"/>
    <col min="14" max="15" width="12.42578125" style="28" customWidth="1"/>
    <col min="16" max="16" width="11.28515625" style="28" customWidth="1"/>
    <col min="17" max="17" width="12.5703125" style="28" bestFit="1" customWidth="1"/>
    <col min="18" max="18" width="12.42578125" style="28" bestFit="1" customWidth="1"/>
    <col min="19" max="16384" width="9.140625" style="28"/>
  </cols>
  <sheetData>
    <row r="1" spans="1:8" ht="60" customHeight="1" x14ac:dyDescent="0.2">
      <c r="A1" s="32" t="s">
        <v>65</v>
      </c>
      <c r="B1" s="32"/>
    </row>
    <row r="2" spans="1:8" x14ac:dyDescent="0.2">
      <c r="A2" s="1" t="s">
        <v>95</v>
      </c>
    </row>
    <row r="3" spans="1:8" ht="54.75" customHeight="1" x14ac:dyDescent="0.2">
      <c r="A3" s="89" t="s">
        <v>46</v>
      </c>
      <c r="B3" s="118" t="s">
        <v>101</v>
      </c>
      <c r="C3" s="118" t="s">
        <v>102</v>
      </c>
      <c r="D3" s="118" t="s">
        <v>103</v>
      </c>
      <c r="E3" s="119" t="s">
        <v>108</v>
      </c>
    </row>
    <row r="4" spans="1:8" x14ac:dyDescent="0.2">
      <c r="A4" s="92" t="s">
        <v>27</v>
      </c>
      <c r="B4" s="58">
        <v>425200</v>
      </c>
      <c r="C4" s="58">
        <v>1231700</v>
      </c>
      <c r="D4" s="58">
        <v>212400</v>
      </c>
      <c r="E4" s="126">
        <v>1869300</v>
      </c>
    </row>
    <row r="5" spans="1:8" x14ac:dyDescent="0.2">
      <c r="A5" s="92" t="s">
        <v>30</v>
      </c>
      <c r="B5" s="58">
        <v>436100</v>
      </c>
      <c r="C5" s="58">
        <v>1155500</v>
      </c>
      <c r="D5" s="58">
        <v>224800</v>
      </c>
      <c r="E5" s="126">
        <v>1816400</v>
      </c>
    </row>
    <row r="6" spans="1:8" x14ac:dyDescent="0.2">
      <c r="A6" s="92" t="s">
        <v>28</v>
      </c>
      <c r="B6" s="58">
        <v>447100</v>
      </c>
      <c r="C6" s="58">
        <v>1133900</v>
      </c>
      <c r="D6" s="58">
        <v>194100</v>
      </c>
      <c r="E6" s="126">
        <v>1775100</v>
      </c>
    </row>
    <row r="7" spans="1:8" x14ac:dyDescent="0.2">
      <c r="A7" s="92" t="s">
        <v>29</v>
      </c>
      <c r="B7" s="58">
        <v>474000</v>
      </c>
      <c r="C7" s="58">
        <v>980400</v>
      </c>
      <c r="D7" s="58">
        <v>195800</v>
      </c>
      <c r="E7" s="126">
        <v>1650100</v>
      </c>
    </row>
    <row r="8" spans="1:8" x14ac:dyDescent="0.2">
      <c r="A8" s="92" t="s">
        <v>31</v>
      </c>
      <c r="B8" s="58">
        <v>466000</v>
      </c>
      <c r="C8" s="58">
        <v>672500</v>
      </c>
      <c r="D8" s="58">
        <v>205100</v>
      </c>
      <c r="E8" s="126">
        <v>1343600</v>
      </c>
    </row>
    <row r="9" spans="1:8" x14ac:dyDescent="0.2">
      <c r="A9" s="92" t="s">
        <v>32</v>
      </c>
      <c r="B9" s="58">
        <v>429400</v>
      </c>
      <c r="C9" s="58">
        <v>606400</v>
      </c>
      <c r="D9" s="58">
        <v>134400</v>
      </c>
      <c r="E9" s="126">
        <v>1170200</v>
      </c>
    </row>
    <row r="10" spans="1:8" x14ac:dyDescent="0.2">
      <c r="A10" s="92" t="s">
        <v>33</v>
      </c>
      <c r="B10" s="58">
        <v>442300</v>
      </c>
      <c r="C10" s="58">
        <v>690500</v>
      </c>
      <c r="D10" s="58">
        <v>179500</v>
      </c>
      <c r="E10" s="126">
        <v>1312400</v>
      </c>
    </row>
    <row r="11" spans="1:8" x14ac:dyDescent="0.2">
      <c r="A11" s="92" t="s">
        <v>34</v>
      </c>
      <c r="B11" s="58">
        <v>405700</v>
      </c>
      <c r="C11" s="58">
        <v>653800</v>
      </c>
      <c r="D11" s="58">
        <v>119600</v>
      </c>
      <c r="E11" s="126">
        <v>1179200</v>
      </c>
      <c r="H11" s="33"/>
    </row>
    <row r="12" spans="1:8" x14ac:dyDescent="0.2">
      <c r="A12" s="92" t="s">
        <v>35</v>
      </c>
      <c r="B12" s="58">
        <v>215700</v>
      </c>
      <c r="C12" s="58">
        <v>356600</v>
      </c>
      <c r="D12" s="58">
        <v>121200</v>
      </c>
      <c r="E12" s="126">
        <v>693500</v>
      </c>
    </row>
    <row r="13" spans="1:8" x14ac:dyDescent="0.2">
      <c r="A13" s="94" t="s">
        <v>36</v>
      </c>
      <c r="B13" s="95">
        <v>148600</v>
      </c>
      <c r="C13" s="95">
        <v>273400</v>
      </c>
      <c r="D13" s="95">
        <v>129000</v>
      </c>
      <c r="E13" s="142">
        <v>551000</v>
      </c>
    </row>
    <row r="14" spans="1:8" x14ac:dyDescent="0.2">
      <c r="A14" s="141" t="s">
        <v>110</v>
      </c>
      <c r="B14" s="143">
        <v>99800</v>
      </c>
      <c r="C14" s="143">
        <v>242900</v>
      </c>
      <c r="D14" s="143">
        <v>109000</v>
      </c>
      <c r="E14" s="127">
        <v>451700</v>
      </c>
    </row>
    <row r="15" spans="1:8" x14ac:dyDescent="0.2">
      <c r="B15" s="43"/>
      <c r="C15" s="43"/>
      <c r="D15" s="43"/>
    </row>
    <row r="16" spans="1:8" ht="54.75" customHeight="1" x14ac:dyDescent="0.2">
      <c r="A16" s="89" t="s">
        <v>46</v>
      </c>
      <c r="B16" s="118" t="s">
        <v>104</v>
      </c>
      <c r="C16" s="118" t="s">
        <v>106</v>
      </c>
      <c r="D16" s="118" t="s">
        <v>107</v>
      </c>
      <c r="E16" s="118" t="s">
        <v>105</v>
      </c>
      <c r="F16" s="119" t="s">
        <v>109</v>
      </c>
    </row>
    <row r="17" spans="1:6" x14ac:dyDescent="0.2">
      <c r="A17" s="92" t="s">
        <v>27</v>
      </c>
      <c r="B17" s="58">
        <v>154800</v>
      </c>
      <c r="C17" s="114">
        <v>194400</v>
      </c>
      <c r="D17" s="115">
        <v>118100</v>
      </c>
      <c r="E17" s="58">
        <v>583000</v>
      </c>
      <c r="F17" s="126">
        <v>1050300</v>
      </c>
    </row>
    <row r="18" spans="1:6" x14ac:dyDescent="0.2">
      <c r="A18" s="92" t="s">
        <v>30</v>
      </c>
      <c r="B18" s="58">
        <v>208300</v>
      </c>
      <c r="C18" s="114">
        <v>189900</v>
      </c>
      <c r="D18" s="115">
        <v>133300</v>
      </c>
      <c r="E18" s="58">
        <v>240100</v>
      </c>
      <c r="F18" s="126">
        <v>771600</v>
      </c>
    </row>
    <row r="19" spans="1:6" x14ac:dyDescent="0.2">
      <c r="A19" s="92" t="s">
        <v>28</v>
      </c>
      <c r="B19" s="58">
        <v>191500</v>
      </c>
      <c r="C19" s="114">
        <v>226100</v>
      </c>
      <c r="D19" s="115">
        <v>197900</v>
      </c>
      <c r="E19" s="58">
        <v>174700</v>
      </c>
      <c r="F19" s="126">
        <v>790200</v>
      </c>
    </row>
    <row r="20" spans="1:6" x14ac:dyDescent="0.2">
      <c r="A20" s="92" t="s">
        <v>29</v>
      </c>
      <c r="B20" s="58">
        <v>213400</v>
      </c>
      <c r="C20" s="114">
        <v>220800</v>
      </c>
      <c r="D20" s="115">
        <v>147200</v>
      </c>
      <c r="E20" s="58">
        <v>158100</v>
      </c>
      <c r="F20" s="126">
        <v>739500</v>
      </c>
    </row>
    <row r="21" spans="1:6" x14ac:dyDescent="0.2">
      <c r="A21" s="92" t="s">
        <v>31</v>
      </c>
      <c r="B21" s="58">
        <v>201500</v>
      </c>
      <c r="C21" s="114">
        <v>169300</v>
      </c>
      <c r="D21" s="115">
        <v>120700</v>
      </c>
      <c r="E21" s="58">
        <v>194200</v>
      </c>
      <c r="F21" s="126">
        <v>685700</v>
      </c>
    </row>
    <row r="22" spans="1:6" x14ac:dyDescent="0.2">
      <c r="A22" s="92" t="s">
        <v>32</v>
      </c>
      <c r="B22" s="58">
        <v>200100</v>
      </c>
      <c r="C22" s="114">
        <v>140500</v>
      </c>
      <c r="D22" s="115">
        <v>78900</v>
      </c>
      <c r="E22" s="58">
        <v>199300</v>
      </c>
      <c r="F22" s="126">
        <v>618800</v>
      </c>
    </row>
    <row r="23" spans="1:6" x14ac:dyDescent="0.2">
      <c r="A23" s="92" t="s">
        <v>33</v>
      </c>
      <c r="B23" s="58">
        <v>245500</v>
      </c>
      <c r="C23" s="114">
        <v>189300</v>
      </c>
      <c r="D23" s="115">
        <v>75900</v>
      </c>
      <c r="E23" s="58">
        <v>165500</v>
      </c>
      <c r="F23" s="126">
        <v>676200</v>
      </c>
    </row>
    <row r="24" spans="1:6" x14ac:dyDescent="0.2">
      <c r="A24" s="92" t="s">
        <v>34</v>
      </c>
      <c r="B24" s="58">
        <v>361900</v>
      </c>
      <c r="C24" s="114">
        <v>103200</v>
      </c>
      <c r="D24" s="115">
        <v>92100</v>
      </c>
      <c r="E24" s="58">
        <v>127400</v>
      </c>
      <c r="F24" s="126">
        <v>684600</v>
      </c>
    </row>
    <row r="25" spans="1:6" x14ac:dyDescent="0.2">
      <c r="A25" s="92" t="s">
        <v>35</v>
      </c>
      <c r="B25" s="58">
        <v>273000</v>
      </c>
      <c r="C25" s="114">
        <v>114500</v>
      </c>
      <c r="D25" s="115">
        <v>82300</v>
      </c>
      <c r="E25" s="58">
        <v>136800</v>
      </c>
      <c r="F25" s="126">
        <v>606600</v>
      </c>
    </row>
    <row r="26" spans="1:6" x14ac:dyDescent="0.2">
      <c r="A26" s="94" t="s">
        <v>36</v>
      </c>
      <c r="B26" s="95">
        <v>274900</v>
      </c>
      <c r="C26" s="128">
        <v>77900</v>
      </c>
      <c r="D26" s="129">
        <v>62400</v>
      </c>
      <c r="E26" s="58">
        <v>135300</v>
      </c>
      <c r="F26" s="126">
        <v>550500</v>
      </c>
    </row>
    <row r="27" spans="1:6" x14ac:dyDescent="0.2">
      <c r="A27" s="141" t="s">
        <v>110</v>
      </c>
      <c r="B27" s="143">
        <v>64900</v>
      </c>
      <c r="C27" s="128">
        <v>68600</v>
      </c>
      <c r="D27" s="129">
        <v>62400</v>
      </c>
      <c r="E27" s="95">
        <v>183400</v>
      </c>
      <c r="F27" s="127">
        <v>379500</v>
      </c>
    </row>
    <row r="28" spans="1:6" x14ac:dyDescent="0.2">
      <c r="B28" s="42"/>
      <c r="C28" s="42"/>
      <c r="D28" s="42"/>
    </row>
    <row r="29" spans="1:6" x14ac:dyDescent="0.2">
      <c r="A29" s="1" t="s">
        <v>88</v>
      </c>
      <c r="B29" s="44"/>
      <c r="C29" s="44"/>
      <c r="D29" s="44"/>
    </row>
    <row r="30" spans="1:6" x14ac:dyDescent="0.2">
      <c r="A30" s="1" t="s">
        <v>89</v>
      </c>
      <c r="B30" s="44"/>
      <c r="C30" s="44"/>
      <c r="D30" s="44"/>
    </row>
    <row r="31" spans="1:6" x14ac:dyDescent="0.2">
      <c r="A31" s="28" t="s">
        <v>98</v>
      </c>
    </row>
    <row r="32" spans="1:6" x14ac:dyDescent="0.2">
      <c r="A32" s="28" t="s">
        <v>99</v>
      </c>
    </row>
    <row r="33" spans="1:1" x14ac:dyDescent="0.2">
      <c r="A33" s="1" t="s">
        <v>100</v>
      </c>
    </row>
  </sheetData>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4"/>
  <sheetViews>
    <sheetView showGridLines="0" zoomScaleNormal="100" workbookViewId="0"/>
  </sheetViews>
  <sheetFormatPr defaultColWidth="9.140625" defaultRowHeight="12.75" x14ac:dyDescent="0.2"/>
  <cols>
    <col min="1" max="1" width="12.28515625" style="1" customWidth="1"/>
    <col min="2" max="3" width="13.5703125" style="1" customWidth="1"/>
    <col min="4" max="4" width="2.7109375" style="1" customWidth="1"/>
    <col min="5" max="5" width="9.140625" style="1" customWidth="1"/>
    <col min="6" max="16384" width="9.140625" style="1"/>
  </cols>
  <sheetData>
    <row r="1" spans="1:7" ht="60" customHeight="1" x14ac:dyDescent="0.2">
      <c r="A1" s="32" t="s">
        <v>74</v>
      </c>
      <c r="B1" s="32"/>
      <c r="C1" s="32"/>
      <c r="D1" s="32"/>
      <c r="E1" s="32"/>
      <c r="F1" s="28"/>
      <c r="G1" s="28"/>
    </row>
    <row r="2" spans="1:7" x14ac:dyDescent="0.2">
      <c r="A2" s="1" t="s">
        <v>15</v>
      </c>
      <c r="B2" s="28"/>
      <c r="C2" s="28"/>
      <c r="D2" s="28"/>
      <c r="E2" s="28"/>
      <c r="F2" s="28"/>
      <c r="G2" s="28"/>
    </row>
    <row r="3" spans="1:7" ht="30.75" customHeight="1" x14ac:dyDescent="0.2">
      <c r="A3" s="89" t="s">
        <v>2</v>
      </c>
      <c r="B3" s="90" t="s">
        <v>76</v>
      </c>
      <c r="C3" s="91" t="s">
        <v>77</v>
      </c>
    </row>
    <row r="4" spans="1:7" x14ac:dyDescent="0.2">
      <c r="A4" s="98">
        <v>42095</v>
      </c>
      <c r="B4" s="105">
        <v>82.6</v>
      </c>
      <c r="C4" s="106">
        <v>2.6</v>
      </c>
    </row>
    <row r="5" spans="1:7" x14ac:dyDescent="0.2">
      <c r="A5" s="98">
        <v>42461</v>
      </c>
      <c r="B5" s="105">
        <v>84.4</v>
      </c>
      <c r="C5" s="106">
        <v>2.65</v>
      </c>
    </row>
    <row r="6" spans="1:7" x14ac:dyDescent="0.2">
      <c r="A6" s="98">
        <v>42826</v>
      </c>
      <c r="B6" s="105">
        <v>86.1</v>
      </c>
      <c r="C6" s="106">
        <v>2.7</v>
      </c>
    </row>
    <row r="7" spans="1:7" x14ac:dyDescent="0.2">
      <c r="A7" s="98">
        <v>43191</v>
      </c>
      <c r="B7" s="105">
        <v>88.95</v>
      </c>
      <c r="C7" s="106">
        <v>2.8</v>
      </c>
    </row>
    <row r="8" spans="1:7" x14ac:dyDescent="0.2">
      <c r="A8" s="98">
        <v>43556</v>
      </c>
      <c r="B8" s="105">
        <v>91.35</v>
      </c>
      <c r="C8" s="106">
        <v>2.9</v>
      </c>
    </row>
    <row r="9" spans="1:7" x14ac:dyDescent="0.2">
      <c r="A9" s="98">
        <v>43922</v>
      </c>
      <c r="B9" s="105">
        <v>94.15</v>
      </c>
      <c r="C9" s="106">
        <v>3</v>
      </c>
    </row>
    <row r="10" spans="1:7" x14ac:dyDescent="0.2">
      <c r="A10" s="98">
        <v>44287</v>
      </c>
      <c r="B10" s="105">
        <v>96.7</v>
      </c>
      <c r="C10" s="106">
        <v>3.1</v>
      </c>
    </row>
    <row r="11" spans="1:7" x14ac:dyDescent="0.2">
      <c r="A11" s="98">
        <v>44652</v>
      </c>
      <c r="B11" s="105">
        <v>98.6</v>
      </c>
      <c r="C11" s="106">
        <v>3.15</v>
      </c>
    </row>
    <row r="12" spans="1:7" x14ac:dyDescent="0.2">
      <c r="A12" s="99">
        <v>45017</v>
      </c>
      <c r="B12" s="107">
        <v>102.1</v>
      </c>
      <c r="C12" s="108">
        <v>3.25</v>
      </c>
    </row>
    <row r="13" spans="1:7" x14ac:dyDescent="0.2">
      <c r="A13" s="100">
        <v>45383</v>
      </c>
      <c r="B13" s="109">
        <v>103.7</v>
      </c>
      <c r="C13" s="110">
        <v>3.3</v>
      </c>
    </row>
    <row r="14" spans="1:7" x14ac:dyDescent="0.2">
      <c r="A14" s="101">
        <v>45748</v>
      </c>
      <c r="B14" s="111">
        <v>126.15</v>
      </c>
      <c r="C14" s="112">
        <v>4.05</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A36789302</value>
    </field>
    <field name="Objective-Title">
      <value order="0">Quarterly SLfT Statistics - 20220304 - Q3 2021-22 - Publication</value>
    </field>
    <field name="Objective-Description">
      <value order="0"/>
    </field>
    <field name="Objective-CreationStamp">
      <value order="0">2022-03-03T12:01:08Z</value>
    </field>
    <field name="Objective-IsApproved">
      <value order="0">false</value>
    </field>
    <field name="Objective-IsPublished">
      <value order="0">false</value>
    </field>
    <field name="Objective-DatePublished">
      <value order="0"/>
    </field>
    <field name="Objective-ModificationStamp">
      <value order="0">2022-03-03T12:01:08Z</value>
    </field>
    <field name="Objective-Owner">
      <value order="0">Burns, Nancy N (U442574)</value>
    </field>
    <field name="Objective-Path">
      <value order="0">Objective Global Folder:Revenue Scotland File Plan:Administration:Information Resources:Information Management:Research and Analysis: Information Management (Revenue Scotland):Revenue Scotland: Revenue Statistics: 2021-2026</value>
    </field>
    <field name="Objective-Parent">
      <value order="0">Revenue Scotland: Revenue Statistics: 2021-2026</value>
    </field>
    <field name="Objective-State">
      <value order="0">Being Drafted</value>
    </field>
    <field name="Objective-VersionId">
      <value order="0">vA54387908</value>
    </field>
    <field name="Objective-Version">
      <value order="0">0.1</value>
    </field>
    <field name="Objective-VersionNumber">
      <value order="0">1</value>
    </field>
    <field name="Objective-VersionComment">
      <value order="0">First version</value>
    </field>
    <field name="Objective-FileNumber">
      <value order="0">STAT/302</value>
    </field>
    <field name="Objective-Classification">
      <value order="0">OFFICIAL-SENSITIVE</value>
    </field>
    <field name="Objective-Caveats">
      <value order="0">Caveat for Revenue Scotland</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1 - Quarterly SLfT</vt:lpstr>
      <vt:lpstr>Table 2 - Annual SLfT</vt:lpstr>
      <vt:lpstr>Table 3 - Gross SLfT by EWC</vt:lpstr>
      <vt:lpstr>Table 4 - Tonnages by EWC</vt:lpstr>
      <vt:lpstr>Table 5 - SLfT rates</vt:lpstr>
    </vt:vector>
  </TitlesOfParts>
  <Company>Revenue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SLfT Statistics - Q1 2021-22 - Publication</dc:title>
  <dc:creator>u417254</dc:creator>
  <cp:lastModifiedBy>Robert McKenna</cp:lastModifiedBy>
  <cp:lastPrinted>2016-12-15T13:14:24Z</cp:lastPrinted>
  <dcterms:created xsi:type="dcterms:W3CDTF">2015-04-30T10:07:14Z</dcterms:created>
  <dcterms:modified xsi:type="dcterms:W3CDTF">2026-06-03T18:33:26Z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A36789302</vt:lpwstr>
  </property>
  <property fmtid="{D5CDD505-2E9C-101B-9397-08002B2CF9AE}" pid="4" name="Objective-Title">
    <vt:lpwstr>Quarterly SLfT Statistics - 20220304 - Q3 2021-22 - Publication</vt:lpwstr>
  </property>
  <property fmtid="{D5CDD505-2E9C-101B-9397-08002B2CF9AE}" pid="5" name="Objective-Comment">
    <vt:lpwstr/>
  </property>
  <property fmtid="{D5CDD505-2E9C-101B-9397-08002B2CF9AE}" pid="6" name="Objective-CreationStamp">
    <vt:filetime>2022-03-03T12:01:08Z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2022-03-03T12:01:08Z</vt:filetime>
  </property>
  <property fmtid="{D5CDD505-2E9C-101B-9397-08002B2CF9AE}" pid="11" name="Objective-Owner">
    <vt:lpwstr>Burns, Nancy N (U442574)</vt:lpwstr>
  </property>
  <property fmtid="{D5CDD505-2E9C-101B-9397-08002B2CF9AE}" pid="12" name="Objective-Path">
    <vt:lpwstr>Objective Global Folder:Revenue Scotland File Plan:Administration:Information Resources:Information Management:Research and Analysis: Information Management (Revenue Scotland):Revenue Scotland: Revenue Statistics: 2021-2026</vt:lpwstr>
  </property>
  <property fmtid="{D5CDD505-2E9C-101B-9397-08002B2CF9AE}" pid="13" name="Objective-Parent">
    <vt:lpwstr>Revenue Scotland: Revenue Statistics: 2021-2026</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STAT/302</vt:lpwstr>
  </property>
  <property fmtid="{D5CDD505-2E9C-101B-9397-08002B2CF9AE}" pid="19" name="Objective-Classification">
    <vt:lpwstr>OFFICIAL-SENSITIVE</vt:lpwstr>
  </property>
  <property fmtid="{D5CDD505-2E9C-101B-9397-08002B2CF9AE}" pid="20" name="Objective-Caveats">
    <vt:lpwstr>Caveat for Revenue Scotland</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vA54387908</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Connect Creator [system]">
    <vt:lpwstr/>
  </property>
  <property fmtid="{D5CDD505-2E9C-101B-9397-08002B2CF9AE}" pid="33" name="Objective-Required Redaction">
    <vt:lpwstr/>
  </property>
  <property fmtid="{D5CDD505-2E9C-101B-9397-08002B2CF9AE}" pid="34" name="Language">
    <vt:lpwstr>English (United Kingdom)</vt:lpwstr>
  </property>
</Properties>
</file>